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320" windowHeight="7995"/>
  </bookViews>
  <sheets>
    <sheet name="Лист1" sheetId="1" r:id="rId1"/>
    <sheet name="Лист2" sheetId="5" r:id="rId2"/>
    <sheet name="Лист3" sheetId="6" r:id="rId3"/>
    <sheet name="Лист4" sheetId="4" r:id="rId4"/>
  </sheets>
  <calcPr calcId="144525"/>
</workbook>
</file>

<file path=xl/calcChain.xml><?xml version="1.0" encoding="utf-8"?>
<calcChain xmlns="http://schemas.openxmlformats.org/spreadsheetml/2006/main">
  <c r="AD57" i="1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56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10"/>
  <c r="AA8" i="4"/>
  <c r="AA9"/>
  <c r="AA10"/>
  <c r="AA12"/>
  <c r="AA13"/>
  <c r="AA14"/>
  <c r="AA15"/>
  <c r="AA16"/>
  <c r="AA17"/>
  <c r="AA18"/>
  <c r="AA19"/>
  <c r="AA21"/>
  <c r="AA22"/>
  <c r="AA26"/>
  <c r="AA27"/>
  <c r="AA29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14"/>
  <c r="I12"/>
  <c r="I13"/>
  <c r="I14"/>
  <c r="I15"/>
  <c r="I16"/>
  <c r="I17"/>
  <c r="I18"/>
  <c r="I11"/>
  <c r="O4" i="6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3"/>
  <c r="O4" i="5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3"/>
  <c r="G79" i="6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80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27"/>
  <c r="B28"/>
  <c r="B29"/>
  <c r="M21"/>
  <c r="B20"/>
  <c r="B21"/>
  <c r="B22"/>
  <c r="B23"/>
  <c r="B24"/>
  <c r="M17"/>
  <c r="M14"/>
  <c r="M12"/>
  <c r="B4"/>
  <c r="B5"/>
  <c r="B6"/>
  <c r="B7"/>
  <c r="B8"/>
  <c r="B9"/>
  <c r="B10"/>
  <c r="B11"/>
  <c r="B12"/>
  <c r="B13"/>
  <c r="B14"/>
  <c r="B15"/>
  <c r="B16"/>
  <c r="B17"/>
  <c r="B18"/>
  <c r="Q4" i="5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V62" i="1"/>
  <c r="V63"/>
  <c r="V64"/>
  <c r="V65"/>
  <c r="V66"/>
  <c r="V67"/>
  <c r="V68"/>
  <c r="V69"/>
  <c r="V70"/>
  <c r="V71"/>
  <c r="V72"/>
  <c r="V73"/>
  <c r="V74"/>
  <c r="V75"/>
  <c r="V76"/>
  <c r="V57"/>
  <c r="V58"/>
  <c r="V59"/>
  <c r="V60"/>
  <c r="Q62"/>
  <c r="Q63"/>
  <c r="Q64"/>
  <c r="Q65"/>
  <c r="Q66"/>
  <c r="Q67"/>
  <c r="Q68"/>
  <c r="Q69"/>
  <c r="Q70"/>
  <c r="Q71"/>
  <c r="Q72"/>
  <c r="Q73"/>
  <c r="Q74"/>
  <c r="Q75"/>
  <c r="Q76"/>
  <c r="Q58"/>
  <c r="Q59"/>
  <c r="Q60"/>
  <c r="M66"/>
  <c r="M67"/>
  <c r="M69"/>
  <c r="M70"/>
  <c r="M72"/>
  <c r="M75"/>
  <c r="M76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B74"/>
  <c r="B75"/>
  <c r="B76"/>
  <c r="B77"/>
  <c r="B59"/>
  <c r="B60"/>
  <c r="B61"/>
  <c r="B62"/>
  <c r="B63"/>
  <c r="B64"/>
  <c r="B65"/>
  <c r="B66"/>
  <c r="B67"/>
  <c r="B68"/>
  <c r="B69"/>
  <c r="B70"/>
  <c r="B71"/>
  <c r="B72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</calcChain>
</file>

<file path=xl/sharedStrings.xml><?xml version="1.0" encoding="utf-8"?>
<sst xmlns="http://schemas.openxmlformats.org/spreadsheetml/2006/main" count="2468" uniqueCount="65">
  <si>
    <t>ПК</t>
  </si>
  <si>
    <t>10-</t>
  </si>
  <si>
    <t>та</t>
  </si>
  <si>
    <t>.</t>
  </si>
  <si>
    <t>АтVта</t>
  </si>
  <si>
    <t>х</t>
  </si>
  <si>
    <t>ПЛИТЫ ПЕРЕКРЫТИЯ</t>
  </si>
  <si>
    <t>Наименование изделия</t>
  </si>
  <si>
    <t>Размер (мм)</t>
  </si>
  <si>
    <t>Вес (тн)</t>
  </si>
  <si>
    <t>Цена за шт с НДС (руб)</t>
  </si>
  <si>
    <t>12-</t>
  </si>
  <si>
    <t>15-</t>
  </si>
  <si>
    <t>AтVта-I</t>
  </si>
  <si>
    <t>Прайс-лист</t>
  </si>
  <si>
    <r>
      <t>Объем (м</t>
    </r>
    <r>
      <rPr>
        <b/>
        <sz val="8"/>
        <color indexed="8"/>
        <rFont val="Times New Roman"/>
        <family val="1"/>
        <charset val="204"/>
      </rPr>
      <t>³)</t>
    </r>
  </si>
  <si>
    <t>КОЛЬЦА КОЛОДЦА</t>
  </si>
  <si>
    <t>КЦ</t>
  </si>
  <si>
    <t>ФУНДАМЕНТНЫЕ БЛОКИ</t>
  </si>
  <si>
    <t>ФБС</t>
  </si>
  <si>
    <t>4-</t>
  </si>
  <si>
    <t>9-</t>
  </si>
  <si>
    <t>24-</t>
  </si>
  <si>
    <t>3-</t>
  </si>
  <si>
    <t>5-</t>
  </si>
  <si>
    <t>6-</t>
  </si>
  <si>
    <t>ФУНДАМЕНТНЫЕ ПОДУШКИ</t>
  </si>
  <si>
    <t>ФЛ</t>
  </si>
  <si>
    <t>ПРОГОНЫ</t>
  </si>
  <si>
    <t>ПРГ</t>
  </si>
  <si>
    <t>РИГЕЛЬ (БЕЗ НДС)</t>
  </si>
  <si>
    <t>ИР</t>
  </si>
  <si>
    <t>.4</t>
  </si>
  <si>
    <t>.3</t>
  </si>
  <si>
    <t>ПЕРЕМЫЧКИ</t>
  </si>
  <si>
    <t>1ПБ</t>
  </si>
  <si>
    <t>2ПБ</t>
  </si>
  <si>
    <t>3ПБ</t>
  </si>
  <si>
    <t>5ПБ</t>
  </si>
  <si>
    <t>3ПП</t>
  </si>
  <si>
    <t>п</t>
  </si>
  <si>
    <t>ООО "ЖБИ СТРОЙ"</t>
  </si>
  <si>
    <t>ИНН 5022049986 КПП 502201001</t>
  </si>
  <si>
    <t>140413 Московская область, г. Коломна, ул. Октябрьская, дом 103, офис 4</t>
  </si>
  <si>
    <t>JBI_STROY@mail.ru</t>
  </si>
  <si>
    <t>ЖБИ СТРОЙ</t>
  </si>
  <si>
    <t>ЛЕСТНИЧНЫЕ СТУПЕНИ</t>
  </si>
  <si>
    <t>ЛС</t>
  </si>
  <si>
    <t>ВЯЖУЩИЕ</t>
  </si>
  <si>
    <t>Цемент</t>
  </si>
  <si>
    <t>Сухая смесь</t>
  </si>
  <si>
    <t>М</t>
  </si>
  <si>
    <t>Песок</t>
  </si>
  <si>
    <t>Щебень</t>
  </si>
  <si>
    <t>Принимаем заказы на кирпич, шифер, АСЦ трубы, газосиликат, керамзито-бетонные блоки, бордюры, тротуарную плитку, брусчатку.</t>
  </si>
  <si>
    <t>Производим отпуск товароного бетона и раствора ( доставка).</t>
  </si>
  <si>
    <t>ПБ</t>
  </si>
  <si>
    <t>ПЛИТЫ ПЕРЕКРЫТИЯ БЕТОННЫЕ</t>
  </si>
  <si>
    <t xml:space="preserve">Утверждаю </t>
  </si>
  <si>
    <t>Ген.директор</t>
  </si>
  <si>
    <t>тел/факс 8(496)619-35-22, 8(916)495-94-45, 8(985)167-92-40, 8(903)185-56-58, 8(916)574-08-67</t>
  </si>
  <si>
    <t>Кондриков С.Ю.</t>
  </si>
  <si>
    <t>Цены базовые, подлежат согласованию в зависимости от количества и комплектации.</t>
  </si>
  <si>
    <t>Оказываем автотранспортные услуги: авто/машины грузовые (20т), автобетоносмеситель, кран, манипулятор, эксковатор-погрузчик JSB.</t>
  </si>
  <si>
    <t>с 17 мая 2016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</si>
</sst>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indexed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i/>
      <sz val="11"/>
      <color indexed="49"/>
      <name val="Arabic Typesetting"/>
      <family val="4"/>
    </font>
    <font>
      <sz val="8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164" fontId="6" fillId="0" borderId="9" xfId="0" applyNumberFormat="1" applyFont="1" applyBorder="1"/>
    <xf numFmtId="164" fontId="6" fillId="0" borderId="6" xfId="0" applyNumberFormat="1" applyFont="1" applyBorder="1"/>
    <xf numFmtId="1" fontId="6" fillId="0" borderId="10" xfId="0" applyNumberFormat="1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164" fontId="6" fillId="0" borderId="15" xfId="0" applyNumberFormat="1" applyFont="1" applyBorder="1"/>
    <xf numFmtId="164" fontId="6" fillId="0" borderId="12" xfId="0" applyNumberFormat="1" applyFont="1" applyBorder="1"/>
    <xf numFmtId="1" fontId="6" fillId="0" borderId="16" xfId="0" applyNumberFormat="1" applyFont="1" applyBorder="1"/>
    <xf numFmtId="164" fontId="6" fillId="0" borderId="17" xfId="0" applyNumberFormat="1" applyFont="1" applyBorder="1"/>
    <xf numFmtId="0" fontId="6" fillId="0" borderId="18" xfId="0" applyFont="1" applyBorder="1"/>
    <xf numFmtId="0" fontId="6" fillId="0" borderId="0" xfId="0" applyFont="1" applyBorder="1"/>
    <xf numFmtId="0" fontId="6" fillId="0" borderId="19" xfId="0" applyFont="1" applyBorder="1"/>
    <xf numFmtId="0" fontId="6" fillId="0" borderId="20" xfId="0" applyFont="1" applyBorder="1"/>
    <xf numFmtId="164" fontId="6" fillId="0" borderId="0" xfId="0" applyNumberFormat="1" applyFont="1" applyBorder="1"/>
    <xf numFmtId="1" fontId="6" fillId="0" borderId="21" xfId="0" applyNumberFormat="1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164" fontId="6" fillId="0" borderId="26" xfId="0" applyNumberFormat="1" applyFont="1" applyBorder="1"/>
    <xf numFmtId="164" fontId="6" fillId="0" borderId="23" xfId="0" applyNumberFormat="1" applyFont="1" applyBorder="1"/>
    <xf numFmtId="1" fontId="6" fillId="0" borderId="27" xfId="0" applyNumberFormat="1" applyFont="1" applyBorder="1"/>
    <xf numFmtId="0" fontId="6" fillId="0" borderId="28" xfId="0" applyFont="1" applyBorder="1"/>
    <xf numFmtId="164" fontId="6" fillId="0" borderId="26" xfId="0" applyNumberFormat="1" applyFont="1" applyFill="1" applyBorder="1"/>
    <xf numFmtId="0" fontId="6" fillId="0" borderId="0" xfId="0" applyFont="1"/>
    <xf numFmtId="0" fontId="6" fillId="0" borderId="29" xfId="0" applyFont="1" applyBorder="1"/>
    <xf numFmtId="0" fontId="6" fillId="0" borderId="30" xfId="0" applyFont="1" applyBorder="1"/>
    <xf numFmtId="0" fontId="6" fillId="0" borderId="3" xfId="0" applyFont="1" applyBorder="1"/>
    <xf numFmtId="164" fontId="6" fillId="0" borderId="3" xfId="0" applyNumberFormat="1" applyFont="1" applyFill="1" applyBorder="1"/>
    <xf numFmtId="164" fontId="6" fillId="0" borderId="30" xfId="0" applyNumberFormat="1" applyFont="1" applyFill="1" applyBorder="1"/>
    <xf numFmtId="164" fontId="6" fillId="0" borderId="30" xfId="0" applyNumberFormat="1" applyFont="1" applyBorder="1"/>
    <xf numFmtId="164" fontId="6" fillId="0" borderId="13" xfId="0" applyNumberFormat="1" applyFont="1" applyFill="1" applyBorder="1"/>
    <xf numFmtId="164" fontId="6" fillId="0" borderId="12" xfId="0" applyNumberFormat="1" applyFont="1" applyFill="1" applyBorder="1"/>
    <xf numFmtId="1" fontId="6" fillId="0" borderId="16" xfId="0" applyNumberFormat="1" applyFont="1" applyFill="1" applyBorder="1"/>
    <xf numFmtId="164" fontId="6" fillId="0" borderId="24" xfId="0" applyNumberFormat="1" applyFont="1" applyFill="1" applyBorder="1"/>
    <xf numFmtId="1" fontId="6" fillId="0" borderId="27" xfId="0" applyNumberFormat="1" applyFont="1" applyFill="1" applyBorder="1"/>
    <xf numFmtId="0" fontId="6" fillId="0" borderId="31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0" fontId="6" fillId="0" borderId="6" xfId="0" applyFont="1" applyBorder="1" applyAlignment="1"/>
    <xf numFmtId="0" fontId="6" fillId="0" borderId="7" xfId="0" applyFont="1" applyBorder="1" applyAlignment="1"/>
    <xf numFmtId="164" fontId="6" fillId="0" borderId="14" xfId="0" applyNumberFormat="1" applyFont="1" applyBorder="1"/>
    <xf numFmtId="0" fontId="6" fillId="0" borderId="12" xfId="0" applyFont="1" applyBorder="1" applyAlignment="1"/>
    <xf numFmtId="0" fontId="6" fillId="0" borderId="12" xfId="0" applyFont="1" applyBorder="1" applyAlignment="1">
      <alignment horizontal="left"/>
    </xf>
    <xf numFmtId="164" fontId="6" fillId="0" borderId="8" xfId="0" applyNumberFormat="1" applyFont="1" applyBorder="1" applyAlignment="1"/>
    <xf numFmtId="1" fontId="6" fillId="0" borderId="0" xfId="0" applyNumberFormat="1" applyFont="1" applyBorder="1"/>
    <xf numFmtId="0" fontId="6" fillId="0" borderId="32" xfId="0" applyFont="1" applyBorder="1"/>
    <xf numFmtId="0" fontId="6" fillId="0" borderId="33" xfId="0" applyFont="1" applyBorder="1"/>
    <xf numFmtId="164" fontId="6" fillId="0" borderId="34" xfId="0" applyNumberFormat="1" applyFont="1" applyBorder="1"/>
    <xf numFmtId="0" fontId="6" fillId="0" borderId="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9" fillId="0" borderId="0" xfId="1" applyFill="1" applyBorder="1" applyAlignment="1">
      <alignment horizontal="center" wrapText="1"/>
    </xf>
    <xf numFmtId="0" fontId="0" fillId="0" borderId="0" xfId="0" applyBorder="1"/>
    <xf numFmtId="0" fontId="9" fillId="0" borderId="0" xfId="1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64" fontId="6" fillId="0" borderId="0" xfId="0" applyNumberFormat="1" applyFont="1" applyFill="1" applyBorder="1" applyAlignment="1"/>
    <xf numFmtId="1" fontId="6" fillId="0" borderId="0" xfId="0" applyNumberFormat="1" applyFont="1" applyFill="1" applyBorder="1" applyAlignment="1"/>
    <xf numFmtId="164" fontId="6" fillId="0" borderId="0" xfId="0" applyNumberFormat="1" applyFont="1" applyBorder="1" applyAlignment="1"/>
    <xf numFmtId="1" fontId="6" fillId="0" borderId="0" xfId="0" applyNumberFormat="1" applyFont="1" applyBorder="1" applyAlignment="1"/>
    <xf numFmtId="0" fontId="0" fillId="0" borderId="0" xfId="0" applyAlignment="1"/>
    <xf numFmtId="0" fontId="10" fillId="0" borderId="0" xfId="0" applyFont="1" applyAlignment="1"/>
    <xf numFmtId="1" fontId="6" fillId="0" borderId="35" xfId="0" applyNumberFormat="1" applyFont="1" applyBorder="1"/>
    <xf numFmtId="1" fontId="6" fillId="0" borderId="36" xfId="0" applyNumberFormat="1" applyFont="1" applyBorder="1"/>
    <xf numFmtId="1" fontId="6" fillId="0" borderId="36" xfId="0" applyNumberFormat="1" applyFont="1" applyBorder="1" applyAlignment="1"/>
    <xf numFmtId="0" fontId="6" fillId="0" borderId="28" xfId="0" applyFont="1" applyBorder="1" applyAlignment="1">
      <alignment horizontal="right"/>
    </xf>
    <xf numFmtId="0" fontId="6" fillId="0" borderId="28" xfId="0" applyFont="1" applyBorder="1" applyAlignment="1"/>
    <xf numFmtId="0" fontId="6" fillId="0" borderId="28" xfId="0" applyFont="1" applyBorder="1" applyAlignment="1">
      <alignment horizontal="left"/>
    </xf>
    <xf numFmtId="0" fontId="6" fillId="0" borderId="33" xfId="0" applyFont="1" applyBorder="1" applyAlignment="1"/>
    <xf numFmtId="164" fontId="6" fillId="0" borderId="37" xfId="0" applyNumberFormat="1" applyFont="1" applyBorder="1" applyAlignment="1"/>
    <xf numFmtId="1" fontId="6" fillId="0" borderId="38" xfId="0" applyNumberFormat="1" applyFont="1" applyBorder="1" applyAlignment="1"/>
    <xf numFmtId="0" fontId="6" fillId="0" borderId="23" xfId="0" applyFont="1" applyBorder="1" applyAlignment="1">
      <alignment horizontal="right"/>
    </xf>
    <xf numFmtId="0" fontId="6" fillId="0" borderId="23" xfId="0" applyFont="1" applyBorder="1" applyAlignment="1">
      <alignment horizontal="left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1" fontId="6" fillId="0" borderId="41" xfId="0" applyNumberFormat="1" applyFont="1" applyBorder="1"/>
    <xf numFmtId="0" fontId="6" fillId="0" borderId="24" xfId="0" applyFont="1" applyBorder="1" applyAlignment="1">
      <alignment horizontal="left"/>
    </xf>
    <xf numFmtId="0" fontId="6" fillId="0" borderId="42" xfId="0" applyFont="1" applyBorder="1"/>
    <xf numFmtId="0" fontId="6" fillId="0" borderId="43" xfId="0" applyFont="1" applyBorder="1"/>
    <xf numFmtId="164" fontId="6" fillId="0" borderId="32" xfId="0" applyNumberFormat="1" applyFont="1" applyBorder="1"/>
    <xf numFmtId="164" fontId="6" fillId="0" borderId="8" xfId="0" applyNumberFormat="1" applyFont="1" applyBorder="1"/>
    <xf numFmtId="164" fontId="6" fillId="0" borderId="17" xfId="0" applyNumberFormat="1" applyFont="1" applyFill="1" applyBorder="1"/>
    <xf numFmtId="164" fontId="6" fillId="0" borderId="9" xfId="0" applyNumberFormat="1" applyFont="1" applyFill="1" applyBorder="1"/>
    <xf numFmtId="164" fontId="6" fillId="0" borderId="15" xfId="0" applyNumberFormat="1" applyFont="1" applyFill="1" applyBorder="1"/>
    <xf numFmtId="164" fontId="6" fillId="0" borderId="44" xfId="0" applyNumberFormat="1" applyFont="1" applyFill="1" applyBorder="1"/>
    <xf numFmtId="1" fontId="6" fillId="0" borderId="45" xfId="0" applyNumberFormat="1" applyFont="1" applyBorder="1"/>
    <xf numFmtId="164" fontId="6" fillId="0" borderId="7" xfId="0" applyNumberFormat="1" applyFont="1" applyFill="1" applyBorder="1"/>
    <xf numFmtId="0" fontId="0" fillId="0" borderId="12" xfId="0" applyBorder="1"/>
    <xf numFmtId="0" fontId="10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6" fillId="0" borderId="6" xfId="0" applyFont="1" applyBorder="1" applyAlignment="1">
      <alignment horizontal="center"/>
    </xf>
    <xf numFmtId="0" fontId="3" fillId="0" borderId="46" xfId="0" applyFont="1" applyBorder="1" applyAlignment="1">
      <alignment horizontal="center" wrapText="1"/>
    </xf>
    <xf numFmtId="0" fontId="6" fillId="0" borderId="6" xfId="0" applyFont="1" applyBorder="1" applyAlignment="1">
      <alignment horizontal="left"/>
    </xf>
    <xf numFmtId="0" fontId="14" fillId="0" borderId="0" xfId="0" applyFont="1" applyAlignment="1"/>
    <xf numFmtId="0" fontId="4" fillId="0" borderId="0" xfId="0" applyFont="1" applyAlignment="1"/>
    <xf numFmtId="0" fontId="6" fillId="0" borderId="9" xfId="0" applyFont="1" applyBorder="1"/>
    <xf numFmtId="0" fontId="6" fillId="0" borderId="36" xfId="0" applyFont="1" applyBorder="1"/>
    <xf numFmtId="164" fontId="6" fillId="0" borderId="28" xfId="0" applyNumberFormat="1" applyFont="1" applyBorder="1"/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1" fontId="6" fillId="0" borderId="30" xfId="0" applyNumberFormat="1" applyFont="1" applyBorder="1"/>
    <xf numFmtId="1" fontId="6" fillId="0" borderId="6" xfId="0" applyNumberFormat="1" applyFont="1" applyBorder="1"/>
    <xf numFmtId="1" fontId="6" fillId="0" borderId="12" xfId="0" applyNumberFormat="1" applyFont="1" applyBorder="1"/>
    <xf numFmtId="1" fontId="6" fillId="0" borderId="23" xfId="0" applyNumberFormat="1" applyFont="1" applyBorder="1"/>
    <xf numFmtId="1" fontId="6" fillId="0" borderId="12" xfId="0" applyNumberFormat="1" applyFont="1" applyFill="1" applyBorder="1"/>
    <xf numFmtId="1" fontId="6" fillId="0" borderId="23" xfId="0" applyNumberFormat="1" applyFont="1" applyFill="1" applyBorder="1"/>
    <xf numFmtId="1" fontId="6" fillId="0" borderId="36" xfId="0" applyNumberFormat="1" applyFont="1" applyFill="1" applyBorder="1"/>
    <xf numFmtId="1" fontId="6" fillId="0" borderId="41" xfId="0" applyNumberFormat="1" applyFont="1" applyFill="1" applyBorder="1"/>
    <xf numFmtId="1" fontId="6" fillId="0" borderId="6" xfId="0" applyNumberFormat="1" applyFont="1" applyFill="1" applyBorder="1"/>
    <xf numFmtId="164" fontId="6" fillId="0" borderId="37" xfId="0" applyNumberFormat="1" applyFont="1" applyBorder="1"/>
    <xf numFmtId="1" fontId="6" fillId="0" borderId="28" xfId="0" applyNumberFormat="1" applyFont="1" applyBorder="1"/>
    <xf numFmtId="1" fontId="6" fillId="0" borderId="8" xfId="0" applyNumberFormat="1" applyFont="1" applyBorder="1"/>
    <xf numFmtId="1" fontId="6" fillId="0" borderId="37" xfId="0" applyNumberFormat="1" applyFont="1" applyBorder="1"/>
    <xf numFmtId="1" fontId="6" fillId="0" borderId="28" xfId="0" applyNumberFormat="1" applyFont="1" applyFill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1" fontId="4" fillId="0" borderId="29" xfId="0" applyNumberFormat="1" applyFont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1" fontId="4" fillId="0" borderId="47" xfId="0" applyNumberFormat="1" applyFont="1" applyBorder="1" applyAlignment="1">
      <alignment horizontal="center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" fillId="0" borderId="49" xfId="0" applyFont="1" applyBorder="1" applyAlignment="1">
      <alignment horizontal="center" wrapText="1"/>
    </xf>
    <xf numFmtId="0" fontId="3" fillId="0" borderId="50" xfId="0" applyFont="1" applyBorder="1" applyAlignment="1">
      <alignment horizontal="center" wrapText="1"/>
    </xf>
    <xf numFmtId="0" fontId="3" fillId="0" borderId="46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" fontId="4" fillId="0" borderId="29" xfId="0" applyNumberFormat="1" applyFont="1" applyBorder="1" applyAlignment="1">
      <alignment horizontal="left"/>
    </xf>
    <xf numFmtId="1" fontId="4" fillId="0" borderId="30" xfId="0" applyNumberFormat="1" applyFont="1" applyBorder="1" applyAlignment="1">
      <alignment horizontal="left"/>
    </xf>
    <xf numFmtId="1" fontId="4" fillId="0" borderId="47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10</xdr:col>
      <xdr:colOff>85725</xdr:colOff>
      <xdr:row>3</xdr:row>
      <xdr:rowOff>190500</xdr:rowOff>
    </xdr:to>
    <xdr:pic>
      <xdr:nvPicPr>
        <xdr:cNvPr id="2049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19621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BI_STROY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7"/>
  <sheetViews>
    <sheetView tabSelected="1" workbookViewId="0"/>
  </sheetViews>
  <sheetFormatPr defaultRowHeight="15"/>
  <cols>
    <col min="1" max="1" width="3.42578125" bestFit="1" customWidth="1"/>
    <col min="2" max="2" width="2.7109375" bestFit="1" customWidth="1"/>
    <col min="3" max="3" width="1.42578125" bestFit="1" customWidth="1"/>
    <col min="4" max="4" width="3.28515625" bestFit="1" customWidth="1"/>
    <col min="5" max="5" width="1.85546875" bestFit="1" customWidth="1"/>
    <col min="6" max="6" width="5.85546875" bestFit="1" customWidth="1"/>
    <col min="7" max="7" width="5" bestFit="1" customWidth="1"/>
    <col min="8" max="8" width="1.7109375" bestFit="1" customWidth="1"/>
    <col min="9" max="9" width="4.42578125" bestFit="1" customWidth="1"/>
    <col min="10" max="10" width="1.7109375" bestFit="1" customWidth="1"/>
    <col min="11" max="11" width="3.5703125" bestFit="1" customWidth="1"/>
    <col min="12" max="12" width="4.85546875" bestFit="1" customWidth="1"/>
    <col min="13" max="13" width="6.28515625" bestFit="1" customWidth="1"/>
    <col min="14" max="14" width="1" customWidth="1"/>
    <col min="15" max="15" width="8.42578125" bestFit="1" customWidth="1"/>
    <col min="16" max="16" width="3.42578125" bestFit="1" customWidth="1"/>
    <col min="17" max="17" width="2.7109375" bestFit="1" customWidth="1"/>
    <col min="18" max="18" width="1.42578125" bestFit="1" customWidth="1"/>
    <col min="19" max="19" width="3.28515625" bestFit="1" customWidth="1"/>
    <col min="20" max="20" width="1.85546875" bestFit="1" customWidth="1"/>
    <col min="21" max="21" width="7" bestFit="1" customWidth="1"/>
    <col min="22" max="22" width="4.42578125" bestFit="1" customWidth="1"/>
    <col min="23" max="23" width="1.7109375" bestFit="1" customWidth="1"/>
    <col min="24" max="24" width="4.42578125" bestFit="1" customWidth="1"/>
    <col min="25" max="25" width="1.7109375" bestFit="1" customWidth="1"/>
    <col min="26" max="26" width="3.5703125" bestFit="1" customWidth="1"/>
    <col min="27" max="27" width="6" bestFit="1" customWidth="1"/>
    <col min="28" max="28" width="8.28515625" bestFit="1" customWidth="1"/>
    <col min="29" max="29" width="1.140625" customWidth="1"/>
    <col min="30" max="30" width="9.28515625" customWidth="1"/>
  </cols>
  <sheetData>
    <row r="1" spans="1:31" ht="12.75" customHeight="1">
      <c r="G1" s="119"/>
      <c r="H1" s="119"/>
      <c r="I1" s="119"/>
      <c r="J1" s="119"/>
      <c r="K1" s="119"/>
      <c r="L1" s="148" t="s">
        <v>14</v>
      </c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19"/>
      <c r="X1" s="113"/>
      <c r="Y1" s="113"/>
      <c r="Z1" s="113"/>
      <c r="AA1" s="142" t="s">
        <v>64</v>
      </c>
      <c r="AB1" s="142"/>
      <c r="AC1" s="142"/>
      <c r="AD1" s="142"/>
      <c r="AE1" s="114"/>
    </row>
    <row r="2" spans="1:31" ht="14.25" customHeight="1">
      <c r="G2" s="119"/>
      <c r="H2" s="119"/>
      <c r="I2" s="119"/>
      <c r="J2" s="119"/>
      <c r="K2" s="11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50" t="s">
        <v>58</v>
      </c>
      <c r="X2" s="149"/>
      <c r="Y2" s="149"/>
      <c r="Z2" s="149"/>
      <c r="AA2" s="149"/>
      <c r="AB2" s="107"/>
      <c r="AC2" s="107"/>
      <c r="AD2" s="107"/>
      <c r="AE2" s="68"/>
    </row>
    <row r="3" spans="1:31" ht="16.5" customHeight="1">
      <c r="A3" s="144"/>
      <c r="B3" s="144"/>
      <c r="C3" s="144"/>
      <c r="D3" s="144"/>
      <c r="E3" s="144"/>
      <c r="F3" s="144"/>
      <c r="G3" s="118"/>
      <c r="H3" s="118"/>
      <c r="I3" s="118"/>
      <c r="J3" s="118"/>
      <c r="K3" s="118"/>
      <c r="L3" s="146" t="s">
        <v>41</v>
      </c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50" t="s">
        <v>59</v>
      </c>
      <c r="X3" s="149"/>
      <c r="Y3" s="149"/>
      <c r="Z3" s="149"/>
      <c r="AA3" s="149"/>
      <c r="AB3" s="66"/>
      <c r="AC3" s="66"/>
      <c r="AE3" s="68"/>
    </row>
    <row r="4" spans="1:31" ht="15.75" customHeight="1">
      <c r="A4" s="144"/>
      <c r="B4" s="144"/>
      <c r="C4" s="144"/>
      <c r="D4" s="144"/>
      <c r="E4" s="144"/>
      <c r="F4" s="144"/>
      <c r="G4" s="118"/>
      <c r="H4" s="118"/>
      <c r="I4" s="118"/>
      <c r="J4" s="118"/>
      <c r="K4" s="118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50" t="s">
        <v>45</v>
      </c>
      <c r="X4" s="149"/>
      <c r="Y4" s="149"/>
      <c r="Z4" s="149"/>
      <c r="AA4" s="149"/>
      <c r="AB4" s="109" t="s">
        <v>61</v>
      </c>
      <c r="AC4" s="65"/>
      <c r="AE4" s="68"/>
    </row>
    <row r="5" spans="1:31" ht="15" customHeight="1">
      <c r="A5" s="145"/>
      <c r="B5" s="145"/>
      <c r="C5" s="145"/>
      <c r="D5" s="145"/>
      <c r="E5" s="145"/>
      <c r="F5" s="145"/>
      <c r="G5" s="81" t="s">
        <v>43</v>
      </c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69" t="s">
        <v>44</v>
      </c>
      <c r="AD5" s="68"/>
    </row>
    <row r="6" spans="1:31">
      <c r="A6" s="37" t="s">
        <v>42</v>
      </c>
      <c r="B6" s="1"/>
      <c r="C6" s="1"/>
      <c r="D6" s="1"/>
      <c r="E6" s="1"/>
      <c r="F6" s="1"/>
      <c r="G6" s="1"/>
      <c r="H6" s="1"/>
      <c r="I6" s="1"/>
      <c r="J6" s="143" t="s">
        <v>60</v>
      </c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73"/>
    </row>
    <row r="7" spans="1:31" ht="16.5" thickBot="1">
      <c r="A7" s="141" t="s">
        <v>62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08"/>
    </row>
    <row r="8" spans="1:31" ht="33">
      <c r="A8" s="137" t="s">
        <v>7</v>
      </c>
      <c r="B8" s="138"/>
      <c r="C8" s="138"/>
      <c r="D8" s="138"/>
      <c r="E8" s="138"/>
      <c r="F8" s="139"/>
      <c r="G8" s="140" t="s">
        <v>8</v>
      </c>
      <c r="H8" s="138"/>
      <c r="I8" s="138"/>
      <c r="J8" s="138"/>
      <c r="K8" s="139"/>
      <c r="L8" s="2" t="s">
        <v>9</v>
      </c>
      <c r="M8" s="3" t="s">
        <v>15</v>
      </c>
      <c r="N8" s="4"/>
      <c r="O8" s="5" t="s">
        <v>10</v>
      </c>
      <c r="P8" s="137" t="s">
        <v>7</v>
      </c>
      <c r="Q8" s="138"/>
      <c r="R8" s="138"/>
      <c r="S8" s="138"/>
      <c r="T8" s="138"/>
      <c r="U8" s="139"/>
      <c r="V8" s="140" t="s">
        <v>8</v>
      </c>
      <c r="W8" s="138"/>
      <c r="X8" s="138"/>
      <c r="Y8" s="138"/>
      <c r="Z8" s="139"/>
      <c r="AA8" s="2" t="s">
        <v>9</v>
      </c>
      <c r="AB8" s="3" t="s">
        <v>15</v>
      </c>
      <c r="AC8" s="4"/>
      <c r="AD8" s="5" t="s">
        <v>10</v>
      </c>
      <c r="AE8" s="67"/>
    </row>
    <row r="9" spans="1:31" s="6" customFormat="1" ht="12.75">
      <c r="A9" s="134" t="s">
        <v>6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6"/>
      <c r="P9" s="134" t="s">
        <v>6</v>
      </c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6"/>
    </row>
    <row r="10" spans="1:31" s="6" customFormat="1" ht="12.75">
      <c r="A10" s="7" t="s">
        <v>0</v>
      </c>
      <c r="B10" s="8">
        <v>16</v>
      </c>
      <c r="C10" s="8" t="s">
        <v>3</v>
      </c>
      <c r="D10" s="8" t="s">
        <v>1</v>
      </c>
      <c r="E10" s="8">
        <v>8</v>
      </c>
      <c r="F10" s="9" t="s">
        <v>2</v>
      </c>
      <c r="G10" s="10">
        <v>1580</v>
      </c>
      <c r="H10" s="8" t="s">
        <v>5</v>
      </c>
      <c r="I10" s="8">
        <v>990</v>
      </c>
      <c r="J10" s="8" t="s">
        <v>5</v>
      </c>
      <c r="K10" s="9">
        <v>220</v>
      </c>
      <c r="L10" s="11">
        <v>0.5</v>
      </c>
      <c r="M10" s="12">
        <v>0.34</v>
      </c>
      <c r="N10" s="13">
        <v>1850</v>
      </c>
      <c r="O10" s="13">
        <f>N10*1.11</f>
        <v>2053.5</v>
      </c>
      <c r="P10" s="7" t="s">
        <v>0</v>
      </c>
      <c r="Q10" s="8">
        <v>16</v>
      </c>
      <c r="R10" s="8" t="s">
        <v>3</v>
      </c>
      <c r="S10" s="8" t="s">
        <v>11</v>
      </c>
      <c r="T10" s="8">
        <v>8</v>
      </c>
      <c r="U10" s="9" t="s">
        <v>2</v>
      </c>
      <c r="V10" s="10">
        <v>1580</v>
      </c>
      <c r="W10" s="8" t="s">
        <v>5</v>
      </c>
      <c r="X10" s="8">
        <v>1190</v>
      </c>
      <c r="Y10" s="8" t="s">
        <v>5</v>
      </c>
      <c r="Z10" s="9">
        <v>220</v>
      </c>
      <c r="AA10" s="11">
        <v>0.625</v>
      </c>
      <c r="AB10" s="12">
        <v>0.41399999999999998</v>
      </c>
      <c r="AC10" s="13">
        <v>2200</v>
      </c>
      <c r="AD10" s="13">
        <f>AC10*1.11</f>
        <v>2442</v>
      </c>
    </row>
    <row r="11" spans="1:31" s="6" customFormat="1" ht="12.75">
      <c r="A11" s="14" t="s">
        <v>0</v>
      </c>
      <c r="B11" s="15">
        <v>20</v>
      </c>
      <c r="C11" s="15" t="s">
        <v>3</v>
      </c>
      <c r="D11" s="15" t="s">
        <v>1</v>
      </c>
      <c r="E11" s="15">
        <v>8</v>
      </c>
      <c r="F11" s="16" t="s">
        <v>2</v>
      </c>
      <c r="G11" s="17">
        <v>1980</v>
      </c>
      <c r="H11" s="15" t="s">
        <v>5</v>
      </c>
      <c r="I11" s="15">
        <v>990</v>
      </c>
      <c r="J11" s="15" t="s">
        <v>5</v>
      </c>
      <c r="K11" s="16">
        <v>220</v>
      </c>
      <c r="L11" s="18">
        <v>0.625</v>
      </c>
      <c r="M11" s="19">
        <v>0.43</v>
      </c>
      <c r="N11" s="20">
        <v>2260</v>
      </c>
      <c r="O11" s="13">
        <f t="shared" ref="O11:O74" si="0">N11*1.11</f>
        <v>2508.6000000000004</v>
      </c>
      <c r="P11" s="14" t="s">
        <v>0</v>
      </c>
      <c r="Q11" s="15">
        <v>20</v>
      </c>
      <c r="R11" s="15" t="s">
        <v>3</v>
      </c>
      <c r="S11" s="8" t="s">
        <v>11</v>
      </c>
      <c r="T11" s="15">
        <v>8</v>
      </c>
      <c r="U11" s="16" t="s">
        <v>2</v>
      </c>
      <c r="V11" s="17">
        <v>1980</v>
      </c>
      <c r="W11" s="15" t="s">
        <v>5</v>
      </c>
      <c r="X11" s="8">
        <v>1190</v>
      </c>
      <c r="Y11" s="15" t="s">
        <v>5</v>
      </c>
      <c r="Z11" s="16">
        <v>220</v>
      </c>
      <c r="AA11" s="18">
        <v>0.75</v>
      </c>
      <c r="AB11" s="19">
        <v>0.52</v>
      </c>
      <c r="AC11" s="20">
        <v>2720</v>
      </c>
      <c r="AD11" s="13">
        <f t="shared" ref="AD11:AD55" si="1">AC11*1.11</f>
        <v>3019.2000000000003</v>
      </c>
    </row>
    <row r="12" spans="1:31" s="6" customFormat="1" ht="12.75">
      <c r="A12" s="14" t="s">
        <v>0</v>
      </c>
      <c r="B12" s="15">
        <f>B11+1</f>
        <v>21</v>
      </c>
      <c r="C12" s="15" t="s">
        <v>3</v>
      </c>
      <c r="D12" s="15" t="s">
        <v>1</v>
      </c>
      <c r="E12" s="15">
        <v>8</v>
      </c>
      <c r="F12" s="16" t="s">
        <v>2</v>
      </c>
      <c r="G12" s="17">
        <v>2080</v>
      </c>
      <c r="H12" s="15" t="s">
        <v>5</v>
      </c>
      <c r="I12" s="15">
        <v>990</v>
      </c>
      <c r="J12" s="15" t="s">
        <v>5</v>
      </c>
      <c r="K12" s="16">
        <v>220</v>
      </c>
      <c r="L12" s="18">
        <v>0.65</v>
      </c>
      <c r="M12" s="19">
        <v>0.46</v>
      </c>
      <c r="N12" s="20">
        <v>2400</v>
      </c>
      <c r="O12" s="13">
        <f t="shared" si="0"/>
        <v>2664.0000000000005</v>
      </c>
      <c r="P12" s="14" t="s">
        <v>0</v>
      </c>
      <c r="Q12" s="15">
        <f>Q11+1</f>
        <v>21</v>
      </c>
      <c r="R12" s="15" t="s">
        <v>3</v>
      </c>
      <c r="S12" s="8" t="s">
        <v>11</v>
      </c>
      <c r="T12" s="15">
        <v>8</v>
      </c>
      <c r="U12" s="16" t="s">
        <v>2</v>
      </c>
      <c r="V12" s="17">
        <v>2080</v>
      </c>
      <c r="W12" s="15" t="s">
        <v>5</v>
      </c>
      <c r="X12" s="8">
        <v>1190</v>
      </c>
      <c r="Y12" s="15" t="s">
        <v>5</v>
      </c>
      <c r="Z12" s="16">
        <v>220</v>
      </c>
      <c r="AA12" s="18">
        <v>0.8</v>
      </c>
      <c r="AB12" s="19">
        <v>0.46</v>
      </c>
      <c r="AC12" s="20">
        <v>2860</v>
      </c>
      <c r="AD12" s="13">
        <f t="shared" si="1"/>
        <v>3174.6000000000004</v>
      </c>
    </row>
    <row r="13" spans="1:31" s="6" customFormat="1" ht="12.75">
      <c r="A13" s="14" t="s">
        <v>0</v>
      </c>
      <c r="B13" s="15">
        <f t="shared" ref="B13:B53" si="2">B12+1</f>
        <v>22</v>
      </c>
      <c r="C13" s="15" t="s">
        <v>3</v>
      </c>
      <c r="D13" s="15" t="s">
        <v>1</v>
      </c>
      <c r="E13" s="15">
        <v>8</v>
      </c>
      <c r="F13" s="16" t="s">
        <v>2</v>
      </c>
      <c r="G13" s="17">
        <v>2180</v>
      </c>
      <c r="H13" s="15" t="s">
        <v>5</v>
      </c>
      <c r="I13" s="15">
        <v>990</v>
      </c>
      <c r="J13" s="15" t="s">
        <v>5</v>
      </c>
      <c r="K13" s="16">
        <v>220</v>
      </c>
      <c r="L13" s="18">
        <v>0.7</v>
      </c>
      <c r="M13" s="19">
        <v>0.47</v>
      </c>
      <c r="N13" s="20">
        <v>2540</v>
      </c>
      <c r="O13" s="13">
        <f t="shared" si="0"/>
        <v>2819.4</v>
      </c>
      <c r="P13" s="14" t="s">
        <v>0</v>
      </c>
      <c r="Q13" s="15">
        <f t="shared" ref="Q13:Q43" si="3">Q12+1</f>
        <v>22</v>
      </c>
      <c r="R13" s="15" t="s">
        <v>3</v>
      </c>
      <c r="S13" s="8" t="s">
        <v>11</v>
      </c>
      <c r="T13" s="15">
        <v>8</v>
      </c>
      <c r="U13" s="16" t="s">
        <v>2</v>
      </c>
      <c r="V13" s="17">
        <v>2180</v>
      </c>
      <c r="W13" s="15" t="s">
        <v>5</v>
      </c>
      <c r="X13" s="8">
        <v>1190</v>
      </c>
      <c r="Y13" s="15" t="s">
        <v>5</v>
      </c>
      <c r="Z13" s="16">
        <v>220</v>
      </c>
      <c r="AA13" s="18">
        <v>0.82</v>
      </c>
      <c r="AB13" s="19">
        <v>0.56999999999999995</v>
      </c>
      <c r="AC13" s="20">
        <v>3000</v>
      </c>
      <c r="AD13" s="13">
        <f t="shared" si="1"/>
        <v>3330.0000000000005</v>
      </c>
    </row>
    <row r="14" spans="1:31" s="6" customFormat="1" ht="12.75">
      <c r="A14" s="14" t="s">
        <v>0</v>
      </c>
      <c r="B14" s="15">
        <f t="shared" si="2"/>
        <v>23</v>
      </c>
      <c r="C14" s="15" t="s">
        <v>3</v>
      </c>
      <c r="D14" s="15" t="s">
        <v>1</v>
      </c>
      <c r="E14" s="15">
        <v>8</v>
      </c>
      <c r="F14" s="16" t="s">
        <v>2</v>
      </c>
      <c r="G14" s="17">
        <v>2280</v>
      </c>
      <c r="H14" s="15" t="s">
        <v>5</v>
      </c>
      <c r="I14" s="15">
        <v>990</v>
      </c>
      <c r="J14" s="15" t="s">
        <v>5</v>
      </c>
      <c r="K14" s="16">
        <v>220</v>
      </c>
      <c r="L14" s="18">
        <v>0.73</v>
      </c>
      <c r="M14" s="19">
        <v>0.5</v>
      </c>
      <c r="N14" s="20">
        <v>2620</v>
      </c>
      <c r="O14" s="13">
        <f t="shared" si="0"/>
        <v>2908.2000000000003</v>
      </c>
      <c r="P14" s="14" t="s">
        <v>0</v>
      </c>
      <c r="Q14" s="15">
        <f t="shared" si="3"/>
        <v>23</v>
      </c>
      <c r="R14" s="15" t="s">
        <v>3</v>
      </c>
      <c r="S14" s="8" t="s">
        <v>11</v>
      </c>
      <c r="T14" s="15">
        <v>8</v>
      </c>
      <c r="U14" s="16" t="s">
        <v>2</v>
      </c>
      <c r="V14" s="17">
        <v>2280</v>
      </c>
      <c r="W14" s="15" t="s">
        <v>5</v>
      </c>
      <c r="X14" s="8">
        <v>1190</v>
      </c>
      <c r="Y14" s="15" t="s">
        <v>5</v>
      </c>
      <c r="Z14" s="16">
        <v>220</v>
      </c>
      <c r="AA14" s="18">
        <v>0.87</v>
      </c>
      <c r="AB14" s="19">
        <v>0.5</v>
      </c>
      <c r="AC14" s="20">
        <v>3115</v>
      </c>
      <c r="AD14" s="13">
        <f t="shared" si="1"/>
        <v>3457.65</v>
      </c>
    </row>
    <row r="15" spans="1:31" s="6" customFormat="1" ht="12.75">
      <c r="A15" s="14" t="s">
        <v>0</v>
      </c>
      <c r="B15" s="15">
        <f t="shared" si="2"/>
        <v>24</v>
      </c>
      <c r="C15" s="15" t="s">
        <v>3</v>
      </c>
      <c r="D15" s="15" t="s">
        <v>1</v>
      </c>
      <c r="E15" s="15">
        <v>8</v>
      </c>
      <c r="F15" s="16" t="s">
        <v>2</v>
      </c>
      <c r="G15" s="17">
        <v>2380</v>
      </c>
      <c r="H15" s="15" t="s">
        <v>5</v>
      </c>
      <c r="I15" s="15">
        <v>990</v>
      </c>
      <c r="J15" s="15" t="s">
        <v>5</v>
      </c>
      <c r="K15" s="16">
        <v>220</v>
      </c>
      <c r="L15" s="18">
        <v>0.71</v>
      </c>
      <c r="M15" s="19">
        <v>0.52</v>
      </c>
      <c r="N15" s="20">
        <v>2700</v>
      </c>
      <c r="O15" s="13">
        <f t="shared" si="0"/>
        <v>2997.0000000000005</v>
      </c>
      <c r="P15" s="14" t="s">
        <v>0</v>
      </c>
      <c r="Q15" s="15">
        <f t="shared" si="3"/>
        <v>24</v>
      </c>
      <c r="R15" s="15" t="s">
        <v>3</v>
      </c>
      <c r="S15" s="8" t="s">
        <v>11</v>
      </c>
      <c r="T15" s="15">
        <v>8</v>
      </c>
      <c r="U15" s="16" t="s">
        <v>2</v>
      </c>
      <c r="V15" s="17">
        <v>2380</v>
      </c>
      <c r="W15" s="15" t="s">
        <v>5</v>
      </c>
      <c r="X15" s="8">
        <v>1190</v>
      </c>
      <c r="Y15" s="15" t="s">
        <v>5</v>
      </c>
      <c r="Z15" s="16">
        <v>220</v>
      </c>
      <c r="AA15" s="18">
        <v>0.87</v>
      </c>
      <c r="AB15" s="19">
        <v>0.62</v>
      </c>
      <c r="AC15" s="20">
        <v>3230</v>
      </c>
      <c r="AD15" s="13">
        <f t="shared" si="1"/>
        <v>3585.3</v>
      </c>
    </row>
    <row r="16" spans="1:31" s="6" customFormat="1" ht="12.75">
      <c r="A16" s="14" t="s">
        <v>0</v>
      </c>
      <c r="B16" s="15">
        <f t="shared" si="2"/>
        <v>25</v>
      </c>
      <c r="C16" s="15" t="s">
        <v>3</v>
      </c>
      <c r="D16" s="15" t="s">
        <v>1</v>
      </c>
      <c r="E16" s="15">
        <v>8</v>
      </c>
      <c r="F16" s="16" t="s">
        <v>2</v>
      </c>
      <c r="G16" s="17">
        <v>2980</v>
      </c>
      <c r="H16" s="15" t="s">
        <v>5</v>
      </c>
      <c r="I16" s="15">
        <v>990</v>
      </c>
      <c r="J16" s="15" t="s">
        <v>5</v>
      </c>
      <c r="K16" s="16">
        <v>220</v>
      </c>
      <c r="L16" s="18">
        <v>0.76300000000000001</v>
      </c>
      <c r="M16" s="19">
        <v>0.54</v>
      </c>
      <c r="N16" s="20">
        <v>2785</v>
      </c>
      <c r="O16" s="13">
        <f t="shared" si="0"/>
        <v>3091.3500000000004</v>
      </c>
      <c r="P16" s="14" t="s">
        <v>0</v>
      </c>
      <c r="Q16" s="15">
        <f t="shared" si="3"/>
        <v>25</v>
      </c>
      <c r="R16" s="15" t="s">
        <v>3</v>
      </c>
      <c r="S16" s="8" t="s">
        <v>11</v>
      </c>
      <c r="T16" s="15">
        <v>8</v>
      </c>
      <c r="U16" s="16" t="s">
        <v>2</v>
      </c>
      <c r="V16" s="17">
        <v>2980</v>
      </c>
      <c r="W16" s="15" t="s">
        <v>5</v>
      </c>
      <c r="X16" s="8">
        <v>1190</v>
      </c>
      <c r="Y16" s="15" t="s">
        <v>5</v>
      </c>
      <c r="Z16" s="16">
        <v>220</v>
      </c>
      <c r="AA16" s="18">
        <v>0.92500000000000004</v>
      </c>
      <c r="AB16" s="19">
        <v>0.54</v>
      </c>
      <c r="AC16" s="20">
        <v>3400</v>
      </c>
      <c r="AD16" s="13">
        <f t="shared" si="1"/>
        <v>3774.0000000000005</v>
      </c>
    </row>
    <row r="17" spans="1:30" s="6" customFormat="1" ht="12.75">
      <c r="A17" s="14" t="s">
        <v>0</v>
      </c>
      <c r="B17" s="15">
        <f t="shared" si="2"/>
        <v>26</v>
      </c>
      <c r="C17" s="15" t="s">
        <v>3</v>
      </c>
      <c r="D17" s="15" t="s">
        <v>1</v>
      </c>
      <c r="E17" s="15">
        <v>8</v>
      </c>
      <c r="F17" s="16" t="s">
        <v>2</v>
      </c>
      <c r="G17" s="17">
        <v>2580</v>
      </c>
      <c r="H17" s="15" t="s">
        <v>5</v>
      </c>
      <c r="I17" s="15">
        <v>990</v>
      </c>
      <c r="J17" s="15" t="s">
        <v>5</v>
      </c>
      <c r="K17" s="16">
        <v>220</v>
      </c>
      <c r="L17" s="18">
        <v>0.82499999999999996</v>
      </c>
      <c r="M17" s="19">
        <v>0.56000000000000005</v>
      </c>
      <c r="N17" s="20">
        <v>2870</v>
      </c>
      <c r="O17" s="13">
        <f t="shared" si="0"/>
        <v>3185.7000000000003</v>
      </c>
      <c r="P17" s="14" t="s">
        <v>0</v>
      </c>
      <c r="Q17" s="15">
        <f t="shared" si="3"/>
        <v>26</v>
      </c>
      <c r="R17" s="15" t="s">
        <v>3</v>
      </c>
      <c r="S17" s="8" t="s">
        <v>11</v>
      </c>
      <c r="T17" s="15">
        <v>8</v>
      </c>
      <c r="U17" s="16" t="s">
        <v>2</v>
      </c>
      <c r="V17" s="17">
        <v>2580</v>
      </c>
      <c r="W17" s="15" t="s">
        <v>5</v>
      </c>
      <c r="X17" s="8">
        <v>1190</v>
      </c>
      <c r="Y17" s="15" t="s">
        <v>5</v>
      </c>
      <c r="Z17" s="16">
        <v>220</v>
      </c>
      <c r="AA17" s="18">
        <v>0.95</v>
      </c>
      <c r="AB17" s="19">
        <v>0.68</v>
      </c>
      <c r="AC17" s="20">
        <v>3570</v>
      </c>
      <c r="AD17" s="13">
        <f t="shared" si="1"/>
        <v>3962.7000000000003</v>
      </c>
    </row>
    <row r="18" spans="1:30" s="6" customFormat="1" ht="12.75">
      <c r="A18" s="14" t="s">
        <v>0</v>
      </c>
      <c r="B18" s="15">
        <f t="shared" si="2"/>
        <v>27</v>
      </c>
      <c r="C18" s="15" t="s">
        <v>3</v>
      </c>
      <c r="D18" s="15" t="s">
        <v>1</v>
      </c>
      <c r="E18" s="15">
        <v>8</v>
      </c>
      <c r="F18" s="16" t="s">
        <v>2</v>
      </c>
      <c r="G18" s="17">
        <v>2680</v>
      </c>
      <c r="H18" s="15" t="s">
        <v>5</v>
      </c>
      <c r="I18" s="15">
        <v>990</v>
      </c>
      <c r="J18" s="15" t="s">
        <v>5</v>
      </c>
      <c r="K18" s="16">
        <v>220</v>
      </c>
      <c r="L18" s="18">
        <v>0.8</v>
      </c>
      <c r="M18" s="19">
        <v>0.57999999999999996</v>
      </c>
      <c r="N18" s="20">
        <v>2950</v>
      </c>
      <c r="O18" s="13">
        <f t="shared" si="0"/>
        <v>3274.5000000000005</v>
      </c>
      <c r="P18" s="14" t="s">
        <v>0</v>
      </c>
      <c r="Q18" s="15">
        <f t="shared" si="3"/>
        <v>27</v>
      </c>
      <c r="R18" s="15" t="s">
        <v>3</v>
      </c>
      <c r="S18" s="8" t="s">
        <v>11</v>
      </c>
      <c r="T18" s="15">
        <v>8</v>
      </c>
      <c r="U18" s="16" t="s">
        <v>2</v>
      </c>
      <c r="V18" s="17">
        <v>2680</v>
      </c>
      <c r="W18" s="15" t="s">
        <v>5</v>
      </c>
      <c r="X18" s="8">
        <v>1190</v>
      </c>
      <c r="Y18" s="15" t="s">
        <v>5</v>
      </c>
      <c r="Z18" s="16">
        <v>220</v>
      </c>
      <c r="AA18" s="18">
        <v>0.97</v>
      </c>
      <c r="AB18" s="19">
        <v>0.7</v>
      </c>
      <c r="AC18" s="20">
        <v>3640</v>
      </c>
      <c r="AD18" s="13">
        <f t="shared" si="1"/>
        <v>4040.4000000000005</v>
      </c>
    </row>
    <row r="19" spans="1:30" s="6" customFormat="1" ht="12.75">
      <c r="A19" s="14" t="s">
        <v>0</v>
      </c>
      <c r="B19" s="15">
        <f t="shared" si="2"/>
        <v>28</v>
      </c>
      <c r="C19" s="15" t="s">
        <v>3</v>
      </c>
      <c r="D19" s="15" t="s">
        <v>1</v>
      </c>
      <c r="E19" s="15">
        <v>8</v>
      </c>
      <c r="F19" s="16" t="s">
        <v>2</v>
      </c>
      <c r="G19" s="17">
        <v>2780</v>
      </c>
      <c r="H19" s="15" t="s">
        <v>5</v>
      </c>
      <c r="I19" s="15">
        <v>990</v>
      </c>
      <c r="J19" s="15" t="s">
        <v>5</v>
      </c>
      <c r="K19" s="16">
        <v>220</v>
      </c>
      <c r="L19" s="18">
        <v>0.82</v>
      </c>
      <c r="M19" s="19">
        <v>0.61</v>
      </c>
      <c r="N19" s="20">
        <v>3130</v>
      </c>
      <c r="O19" s="13">
        <f t="shared" si="0"/>
        <v>3474.3</v>
      </c>
      <c r="P19" s="14" t="s">
        <v>0</v>
      </c>
      <c r="Q19" s="15">
        <f t="shared" si="3"/>
        <v>28</v>
      </c>
      <c r="R19" s="15" t="s">
        <v>3</v>
      </c>
      <c r="S19" s="8" t="s">
        <v>11</v>
      </c>
      <c r="T19" s="15">
        <v>8</v>
      </c>
      <c r="U19" s="16" t="s">
        <v>2</v>
      </c>
      <c r="V19" s="17">
        <v>2780</v>
      </c>
      <c r="W19" s="15" t="s">
        <v>5</v>
      </c>
      <c r="X19" s="8">
        <v>1190</v>
      </c>
      <c r="Y19" s="15" t="s">
        <v>5</v>
      </c>
      <c r="Z19" s="16">
        <v>220</v>
      </c>
      <c r="AA19" s="18">
        <v>1.02</v>
      </c>
      <c r="AB19" s="19">
        <v>0.73</v>
      </c>
      <c r="AC19" s="20">
        <v>3800</v>
      </c>
      <c r="AD19" s="13">
        <f t="shared" si="1"/>
        <v>4218</v>
      </c>
    </row>
    <row r="20" spans="1:30" s="6" customFormat="1" ht="12.75">
      <c r="A20" s="14" t="s">
        <v>0</v>
      </c>
      <c r="B20" s="15">
        <f t="shared" si="2"/>
        <v>29</v>
      </c>
      <c r="C20" s="15" t="s">
        <v>3</v>
      </c>
      <c r="D20" s="15" t="s">
        <v>1</v>
      </c>
      <c r="E20" s="15">
        <v>8</v>
      </c>
      <c r="F20" s="16" t="s">
        <v>2</v>
      </c>
      <c r="G20" s="17">
        <v>2880</v>
      </c>
      <c r="H20" s="15" t="s">
        <v>5</v>
      </c>
      <c r="I20" s="15">
        <v>990</v>
      </c>
      <c r="J20" s="15" t="s">
        <v>5</v>
      </c>
      <c r="K20" s="16">
        <v>220</v>
      </c>
      <c r="L20" s="18">
        <v>0.89400000000000002</v>
      </c>
      <c r="M20" s="19">
        <v>0.63</v>
      </c>
      <c r="N20" s="20">
        <v>3240</v>
      </c>
      <c r="O20" s="13">
        <f t="shared" si="0"/>
        <v>3596.4</v>
      </c>
      <c r="P20" s="14" t="s">
        <v>0</v>
      </c>
      <c r="Q20" s="15">
        <f t="shared" si="3"/>
        <v>29</v>
      </c>
      <c r="R20" s="15" t="s">
        <v>3</v>
      </c>
      <c r="S20" s="8" t="s">
        <v>11</v>
      </c>
      <c r="T20" s="15">
        <v>8</v>
      </c>
      <c r="U20" s="16" t="s">
        <v>2</v>
      </c>
      <c r="V20" s="17">
        <v>2880</v>
      </c>
      <c r="W20" s="15" t="s">
        <v>5</v>
      </c>
      <c r="X20" s="8">
        <v>1190</v>
      </c>
      <c r="Y20" s="15" t="s">
        <v>5</v>
      </c>
      <c r="Z20" s="16">
        <v>220</v>
      </c>
      <c r="AA20" s="18">
        <v>1.087</v>
      </c>
      <c r="AB20" s="19">
        <v>0.63</v>
      </c>
      <c r="AC20" s="20">
        <v>3910</v>
      </c>
      <c r="AD20" s="13">
        <f t="shared" si="1"/>
        <v>4340.1000000000004</v>
      </c>
    </row>
    <row r="21" spans="1:30" s="6" customFormat="1" ht="12.75">
      <c r="A21" s="14" t="s">
        <v>0</v>
      </c>
      <c r="B21" s="15">
        <f t="shared" si="2"/>
        <v>30</v>
      </c>
      <c r="C21" s="15" t="s">
        <v>3</v>
      </c>
      <c r="D21" s="15" t="s">
        <v>1</v>
      </c>
      <c r="E21" s="15">
        <v>8</v>
      </c>
      <c r="F21" s="16" t="s">
        <v>2</v>
      </c>
      <c r="G21" s="17">
        <v>2980</v>
      </c>
      <c r="H21" s="15" t="s">
        <v>5</v>
      </c>
      <c r="I21" s="15">
        <v>990</v>
      </c>
      <c r="J21" s="15" t="s">
        <v>5</v>
      </c>
      <c r="K21" s="16">
        <v>220</v>
      </c>
      <c r="L21" s="18">
        <v>0.88</v>
      </c>
      <c r="M21" s="19">
        <v>0.65</v>
      </c>
      <c r="N21" s="20">
        <v>3350</v>
      </c>
      <c r="O21" s="13">
        <f t="shared" si="0"/>
        <v>3718.5000000000005</v>
      </c>
      <c r="P21" s="14" t="s">
        <v>0</v>
      </c>
      <c r="Q21" s="15">
        <f t="shared" si="3"/>
        <v>30</v>
      </c>
      <c r="R21" s="15" t="s">
        <v>3</v>
      </c>
      <c r="S21" s="8" t="s">
        <v>11</v>
      </c>
      <c r="T21" s="15">
        <v>8</v>
      </c>
      <c r="U21" s="16" t="s">
        <v>2</v>
      </c>
      <c r="V21" s="17">
        <v>2980</v>
      </c>
      <c r="W21" s="15" t="s">
        <v>5</v>
      </c>
      <c r="X21" s="8">
        <v>1190</v>
      </c>
      <c r="Y21" s="15" t="s">
        <v>5</v>
      </c>
      <c r="Z21" s="16">
        <v>220</v>
      </c>
      <c r="AA21" s="18">
        <v>1.08</v>
      </c>
      <c r="AB21" s="19">
        <v>0.77</v>
      </c>
      <c r="AC21" s="20">
        <v>4020</v>
      </c>
      <c r="AD21" s="13">
        <f t="shared" si="1"/>
        <v>4462.2000000000007</v>
      </c>
    </row>
    <row r="22" spans="1:30" s="6" customFormat="1" ht="12.75">
      <c r="A22" s="14" t="s">
        <v>0</v>
      </c>
      <c r="B22" s="15">
        <f t="shared" si="2"/>
        <v>31</v>
      </c>
      <c r="C22" s="15" t="s">
        <v>3</v>
      </c>
      <c r="D22" s="15" t="s">
        <v>1</v>
      </c>
      <c r="E22" s="15">
        <v>8</v>
      </c>
      <c r="F22" s="16" t="s">
        <v>2</v>
      </c>
      <c r="G22" s="17">
        <v>3080</v>
      </c>
      <c r="H22" s="15" t="s">
        <v>5</v>
      </c>
      <c r="I22" s="15">
        <v>990</v>
      </c>
      <c r="J22" s="15" t="s">
        <v>5</v>
      </c>
      <c r="K22" s="16">
        <v>220</v>
      </c>
      <c r="L22" s="18">
        <v>0.95499999999999996</v>
      </c>
      <c r="M22" s="19">
        <v>0.67</v>
      </c>
      <c r="N22" s="20">
        <v>3450</v>
      </c>
      <c r="O22" s="13">
        <f t="shared" si="0"/>
        <v>3829.5000000000005</v>
      </c>
      <c r="P22" s="14" t="s">
        <v>0</v>
      </c>
      <c r="Q22" s="15">
        <f t="shared" si="3"/>
        <v>31</v>
      </c>
      <c r="R22" s="15" t="s">
        <v>3</v>
      </c>
      <c r="S22" s="8" t="s">
        <v>11</v>
      </c>
      <c r="T22" s="15">
        <v>8</v>
      </c>
      <c r="U22" s="16" t="s">
        <v>2</v>
      </c>
      <c r="V22" s="17">
        <v>3080</v>
      </c>
      <c r="W22" s="15" t="s">
        <v>5</v>
      </c>
      <c r="X22" s="8">
        <v>1190</v>
      </c>
      <c r="Y22" s="15" t="s">
        <v>5</v>
      </c>
      <c r="Z22" s="16">
        <v>220</v>
      </c>
      <c r="AA22" s="18">
        <v>1.1399999999999999</v>
      </c>
      <c r="AB22" s="19">
        <v>0.67</v>
      </c>
      <c r="AC22" s="20">
        <v>4185</v>
      </c>
      <c r="AD22" s="13">
        <f t="shared" si="1"/>
        <v>4645.3500000000004</v>
      </c>
    </row>
    <row r="23" spans="1:30" s="6" customFormat="1" ht="12.75">
      <c r="A23" s="14" t="s">
        <v>0</v>
      </c>
      <c r="B23" s="15">
        <f t="shared" si="2"/>
        <v>32</v>
      </c>
      <c r="C23" s="15" t="s">
        <v>3</v>
      </c>
      <c r="D23" s="15" t="s">
        <v>1</v>
      </c>
      <c r="E23" s="15">
        <v>8</v>
      </c>
      <c r="F23" s="16" t="s">
        <v>2</v>
      </c>
      <c r="G23" s="17">
        <v>3180</v>
      </c>
      <c r="H23" s="15" t="s">
        <v>5</v>
      </c>
      <c r="I23" s="15">
        <v>990</v>
      </c>
      <c r="J23" s="15" t="s">
        <v>5</v>
      </c>
      <c r="K23" s="16">
        <v>220</v>
      </c>
      <c r="L23" s="18">
        <v>0.92</v>
      </c>
      <c r="M23" s="19">
        <v>0.7</v>
      </c>
      <c r="N23" s="20">
        <v>3550</v>
      </c>
      <c r="O23" s="13">
        <f t="shared" si="0"/>
        <v>3940.5000000000005</v>
      </c>
      <c r="P23" s="14" t="s">
        <v>0</v>
      </c>
      <c r="Q23" s="15">
        <f t="shared" si="3"/>
        <v>32</v>
      </c>
      <c r="R23" s="15" t="s">
        <v>3</v>
      </c>
      <c r="S23" s="8" t="s">
        <v>11</v>
      </c>
      <c r="T23" s="15">
        <v>8</v>
      </c>
      <c r="U23" s="16" t="s">
        <v>2</v>
      </c>
      <c r="V23" s="17">
        <v>3180</v>
      </c>
      <c r="W23" s="15" t="s">
        <v>5</v>
      </c>
      <c r="X23" s="8">
        <v>1190</v>
      </c>
      <c r="Y23" s="15" t="s">
        <v>5</v>
      </c>
      <c r="Z23" s="16">
        <v>220</v>
      </c>
      <c r="AA23" s="18">
        <v>1.1499999999999999</v>
      </c>
      <c r="AB23" s="19">
        <v>0.83</v>
      </c>
      <c r="AC23" s="20">
        <v>4350</v>
      </c>
      <c r="AD23" s="13">
        <f t="shared" si="1"/>
        <v>4828.5</v>
      </c>
    </row>
    <row r="24" spans="1:30" s="6" customFormat="1" ht="12.75">
      <c r="A24" s="14" t="s">
        <v>0</v>
      </c>
      <c r="B24" s="15">
        <f t="shared" si="2"/>
        <v>33</v>
      </c>
      <c r="C24" s="15" t="s">
        <v>3</v>
      </c>
      <c r="D24" s="15" t="s">
        <v>1</v>
      </c>
      <c r="E24" s="15">
        <v>8</v>
      </c>
      <c r="F24" s="16" t="s">
        <v>2</v>
      </c>
      <c r="G24" s="17">
        <v>3280</v>
      </c>
      <c r="H24" s="15" t="s">
        <v>5</v>
      </c>
      <c r="I24" s="15">
        <v>990</v>
      </c>
      <c r="J24" s="15" t="s">
        <v>5</v>
      </c>
      <c r="K24" s="16">
        <v>220</v>
      </c>
      <c r="L24" s="18">
        <v>0.98499999999999999</v>
      </c>
      <c r="M24" s="19">
        <v>0.71</v>
      </c>
      <c r="N24" s="20">
        <v>3700</v>
      </c>
      <c r="O24" s="13">
        <f t="shared" si="0"/>
        <v>4107</v>
      </c>
      <c r="P24" s="14" t="s">
        <v>0</v>
      </c>
      <c r="Q24" s="15">
        <f t="shared" si="3"/>
        <v>33</v>
      </c>
      <c r="R24" s="15" t="s">
        <v>3</v>
      </c>
      <c r="S24" s="8" t="s">
        <v>11</v>
      </c>
      <c r="T24" s="15">
        <v>8</v>
      </c>
      <c r="U24" s="16" t="s">
        <v>2</v>
      </c>
      <c r="V24" s="17">
        <v>3280</v>
      </c>
      <c r="W24" s="15" t="s">
        <v>5</v>
      </c>
      <c r="X24" s="8">
        <v>1190</v>
      </c>
      <c r="Y24" s="15" t="s">
        <v>5</v>
      </c>
      <c r="Z24" s="16">
        <v>220</v>
      </c>
      <c r="AA24" s="18">
        <v>1.214</v>
      </c>
      <c r="AB24" s="19">
        <v>0.71</v>
      </c>
      <c r="AC24" s="20">
        <v>4475</v>
      </c>
      <c r="AD24" s="13">
        <f t="shared" si="1"/>
        <v>4967.25</v>
      </c>
    </row>
    <row r="25" spans="1:30" s="6" customFormat="1" ht="12.75">
      <c r="A25" s="14" t="s">
        <v>0</v>
      </c>
      <c r="B25" s="15">
        <f t="shared" si="2"/>
        <v>34</v>
      </c>
      <c r="C25" s="15" t="s">
        <v>3</v>
      </c>
      <c r="D25" s="15" t="s">
        <v>1</v>
      </c>
      <c r="E25" s="15">
        <v>8</v>
      </c>
      <c r="F25" s="16" t="s">
        <v>2</v>
      </c>
      <c r="G25" s="17">
        <v>3380</v>
      </c>
      <c r="H25" s="15" t="s">
        <v>5</v>
      </c>
      <c r="I25" s="15">
        <v>990</v>
      </c>
      <c r="J25" s="15" t="s">
        <v>5</v>
      </c>
      <c r="K25" s="16">
        <v>220</v>
      </c>
      <c r="L25" s="18">
        <v>1</v>
      </c>
      <c r="M25" s="19">
        <v>0.7</v>
      </c>
      <c r="N25" s="20">
        <v>3850</v>
      </c>
      <c r="O25" s="13">
        <f t="shared" si="0"/>
        <v>4273.5</v>
      </c>
      <c r="P25" s="14" t="s">
        <v>0</v>
      </c>
      <c r="Q25" s="15">
        <f t="shared" si="3"/>
        <v>34</v>
      </c>
      <c r="R25" s="15" t="s">
        <v>3</v>
      </c>
      <c r="S25" s="8" t="s">
        <v>11</v>
      </c>
      <c r="T25" s="15">
        <v>8</v>
      </c>
      <c r="U25" s="16" t="s">
        <v>2</v>
      </c>
      <c r="V25" s="17">
        <v>3380</v>
      </c>
      <c r="W25" s="15" t="s">
        <v>5</v>
      </c>
      <c r="X25" s="8">
        <v>1190</v>
      </c>
      <c r="Y25" s="15" t="s">
        <v>5</v>
      </c>
      <c r="Z25" s="16">
        <v>220</v>
      </c>
      <c r="AA25" s="18">
        <v>1.2</v>
      </c>
      <c r="AB25" s="19">
        <v>0.88</v>
      </c>
      <c r="AC25" s="20">
        <v>4600</v>
      </c>
      <c r="AD25" s="13">
        <f t="shared" si="1"/>
        <v>5106</v>
      </c>
    </row>
    <row r="26" spans="1:30" s="6" customFormat="1" ht="12.75">
      <c r="A26" s="14" t="s">
        <v>0</v>
      </c>
      <c r="B26" s="15">
        <f t="shared" si="2"/>
        <v>35</v>
      </c>
      <c r="C26" s="15" t="s">
        <v>3</v>
      </c>
      <c r="D26" s="15" t="s">
        <v>1</v>
      </c>
      <c r="E26" s="15">
        <v>8</v>
      </c>
      <c r="F26" s="16" t="s">
        <v>2</v>
      </c>
      <c r="G26" s="17">
        <v>3480</v>
      </c>
      <c r="H26" s="15" t="s">
        <v>5</v>
      </c>
      <c r="I26" s="15">
        <v>990</v>
      </c>
      <c r="J26" s="15" t="s">
        <v>5</v>
      </c>
      <c r="K26" s="16">
        <v>220</v>
      </c>
      <c r="L26" s="18">
        <v>1.0449999999999999</v>
      </c>
      <c r="M26" s="19">
        <v>0.76</v>
      </c>
      <c r="N26" s="20">
        <v>3950</v>
      </c>
      <c r="O26" s="13">
        <f t="shared" si="0"/>
        <v>4384.5</v>
      </c>
      <c r="P26" s="14" t="s">
        <v>0</v>
      </c>
      <c r="Q26" s="15">
        <f t="shared" si="3"/>
        <v>35</v>
      </c>
      <c r="R26" s="15" t="s">
        <v>3</v>
      </c>
      <c r="S26" s="8" t="s">
        <v>11</v>
      </c>
      <c r="T26" s="15">
        <v>8</v>
      </c>
      <c r="U26" s="16" t="s">
        <v>2</v>
      </c>
      <c r="V26" s="17">
        <v>3480</v>
      </c>
      <c r="W26" s="15" t="s">
        <v>5</v>
      </c>
      <c r="X26" s="8">
        <v>1190</v>
      </c>
      <c r="Y26" s="15" t="s">
        <v>5</v>
      </c>
      <c r="Z26" s="16">
        <v>220</v>
      </c>
      <c r="AA26" s="18">
        <v>1.325</v>
      </c>
      <c r="AB26" s="19">
        <v>0.76</v>
      </c>
      <c r="AC26" s="20">
        <v>4750</v>
      </c>
      <c r="AD26" s="13">
        <f t="shared" si="1"/>
        <v>5272.5000000000009</v>
      </c>
    </row>
    <row r="27" spans="1:30" s="6" customFormat="1" ht="12.75">
      <c r="A27" s="14" t="s">
        <v>0</v>
      </c>
      <c r="B27" s="15">
        <f t="shared" si="2"/>
        <v>36</v>
      </c>
      <c r="C27" s="15" t="s">
        <v>3</v>
      </c>
      <c r="D27" s="15" t="s">
        <v>1</v>
      </c>
      <c r="E27" s="15">
        <v>8</v>
      </c>
      <c r="F27" s="16" t="s">
        <v>2</v>
      </c>
      <c r="G27" s="17">
        <v>3580</v>
      </c>
      <c r="H27" s="15" t="s">
        <v>5</v>
      </c>
      <c r="I27" s="15">
        <v>990</v>
      </c>
      <c r="J27" s="15" t="s">
        <v>5</v>
      </c>
      <c r="K27" s="16">
        <v>220</v>
      </c>
      <c r="L27" s="18">
        <v>1.06</v>
      </c>
      <c r="M27" s="19">
        <v>0.78</v>
      </c>
      <c r="N27" s="20">
        <v>4050</v>
      </c>
      <c r="O27" s="13">
        <f t="shared" si="0"/>
        <v>4495.5</v>
      </c>
      <c r="P27" s="14" t="s">
        <v>0</v>
      </c>
      <c r="Q27" s="15">
        <f t="shared" si="3"/>
        <v>36</v>
      </c>
      <c r="R27" s="15" t="s">
        <v>3</v>
      </c>
      <c r="S27" s="8" t="s">
        <v>11</v>
      </c>
      <c r="T27" s="15">
        <v>8</v>
      </c>
      <c r="U27" s="16" t="s">
        <v>2</v>
      </c>
      <c r="V27" s="17">
        <v>3580</v>
      </c>
      <c r="W27" s="15" t="s">
        <v>5</v>
      </c>
      <c r="X27" s="8">
        <v>1190</v>
      </c>
      <c r="Y27" s="15" t="s">
        <v>5</v>
      </c>
      <c r="Z27" s="16">
        <v>220</v>
      </c>
      <c r="AA27" s="18">
        <v>1.28</v>
      </c>
      <c r="AB27" s="19">
        <v>0.94</v>
      </c>
      <c r="AC27" s="20">
        <v>4900</v>
      </c>
      <c r="AD27" s="13">
        <f t="shared" si="1"/>
        <v>5439.0000000000009</v>
      </c>
    </row>
    <row r="28" spans="1:30" s="6" customFormat="1" ht="12.75">
      <c r="A28" s="14" t="s">
        <v>0</v>
      </c>
      <c r="B28" s="15">
        <f t="shared" si="2"/>
        <v>37</v>
      </c>
      <c r="C28" s="15" t="s">
        <v>3</v>
      </c>
      <c r="D28" s="15" t="s">
        <v>1</v>
      </c>
      <c r="E28" s="15">
        <v>8</v>
      </c>
      <c r="F28" s="16" t="s">
        <v>2</v>
      </c>
      <c r="G28" s="17">
        <v>3680</v>
      </c>
      <c r="H28" s="15" t="s">
        <v>5</v>
      </c>
      <c r="I28" s="15">
        <v>990</v>
      </c>
      <c r="J28" s="15" t="s">
        <v>5</v>
      </c>
      <c r="K28" s="16">
        <v>220</v>
      </c>
      <c r="L28" s="18">
        <v>1.125</v>
      </c>
      <c r="M28" s="19">
        <v>0.8</v>
      </c>
      <c r="N28" s="20">
        <v>4150</v>
      </c>
      <c r="O28" s="13">
        <f t="shared" si="0"/>
        <v>4606.5</v>
      </c>
      <c r="P28" s="14" t="s">
        <v>0</v>
      </c>
      <c r="Q28" s="15">
        <f t="shared" si="3"/>
        <v>37</v>
      </c>
      <c r="R28" s="15" t="s">
        <v>3</v>
      </c>
      <c r="S28" s="8" t="s">
        <v>11</v>
      </c>
      <c r="T28" s="15">
        <v>8</v>
      </c>
      <c r="U28" s="16" t="s">
        <v>2</v>
      </c>
      <c r="V28" s="17">
        <v>3680</v>
      </c>
      <c r="W28" s="15" t="s">
        <v>5</v>
      </c>
      <c r="X28" s="8">
        <v>1190</v>
      </c>
      <c r="Y28" s="15" t="s">
        <v>5</v>
      </c>
      <c r="Z28" s="16">
        <v>220</v>
      </c>
      <c r="AA28" s="18">
        <v>1.36</v>
      </c>
      <c r="AB28" s="19">
        <v>0.8</v>
      </c>
      <c r="AC28" s="20">
        <v>5025</v>
      </c>
      <c r="AD28" s="13">
        <f t="shared" si="1"/>
        <v>5577.7500000000009</v>
      </c>
    </row>
    <row r="29" spans="1:30" s="6" customFormat="1" ht="12.75">
      <c r="A29" s="14" t="s">
        <v>0</v>
      </c>
      <c r="B29" s="15">
        <f t="shared" si="2"/>
        <v>38</v>
      </c>
      <c r="C29" s="15" t="s">
        <v>3</v>
      </c>
      <c r="D29" s="15" t="s">
        <v>1</v>
      </c>
      <c r="E29" s="15">
        <v>8</v>
      </c>
      <c r="F29" s="16" t="s">
        <v>2</v>
      </c>
      <c r="G29" s="17">
        <v>3780</v>
      </c>
      <c r="H29" s="15" t="s">
        <v>5</v>
      </c>
      <c r="I29" s="15">
        <v>990</v>
      </c>
      <c r="J29" s="15" t="s">
        <v>5</v>
      </c>
      <c r="K29" s="16">
        <v>220</v>
      </c>
      <c r="L29" s="18">
        <v>1.1000000000000001</v>
      </c>
      <c r="M29" s="19">
        <v>0.82</v>
      </c>
      <c r="N29" s="20">
        <v>4250</v>
      </c>
      <c r="O29" s="13">
        <f t="shared" si="0"/>
        <v>4717.5</v>
      </c>
      <c r="P29" s="14" t="s">
        <v>0</v>
      </c>
      <c r="Q29" s="15">
        <f t="shared" si="3"/>
        <v>38</v>
      </c>
      <c r="R29" s="15" t="s">
        <v>3</v>
      </c>
      <c r="S29" s="8" t="s">
        <v>11</v>
      </c>
      <c r="T29" s="15">
        <v>8</v>
      </c>
      <c r="U29" s="16" t="s">
        <v>2</v>
      </c>
      <c r="V29" s="17">
        <v>3780</v>
      </c>
      <c r="W29" s="15" t="s">
        <v>5</v>
      </c>
      <c r="X29" s="8">
        <v>1190</v>
      </c>
      <c r="Y29" s="15" t="s">
        <v>5</v>
      </c>
      <c r="Z29" s="16">
        <v>220</v>
      </c>
      <c r="AA29" s="18">
        <v>1.35</v>
      </c>
      <c r="AB29" s="19">
        <v>0.99</v>
      </c>
      <c r="AC29" s="20">
        <v>5150</v>
      </c>
      <c r="AD29" s="13">
        <f t="shared" si="1"/>
        <v>5716.5000000000009</v>
      </c>
    </row>
    <row r="30" spans="1:30" s="6" customFormat="1" ht="12.75">
      <c r="A30" s="14" t="s">
        <v>0</v>
      </c>
      <c r="B30" s="15">
        <f t="shared" si="2"/>
        <v>39</v>
      </c>
      <c r="C30" s="15" t="s">
        <v>3</v>
      </c>
      <c r="D30" s="15" t="s">
        <v>1</v>
      </c>
      <c r="E30" s="15">
        <v>8</v>
      </c>
      <c r="F30" s="16" t="s">
        <v>2</v>
      </c>
      <c r="G30" s="17">
        <v>3880</v>
      </c>
      <c r="H30" s="15" t="s">
        <v>5</v>
      </c>
      <c r="I30" s="15">
        <v>990</v>
      </c>
      <c r="J30" s="15" t="s">
        <v>5</v>
      </c>
      <c r="K30" s="16">
        <v>220</v>
      </c>
      <c r="L30" s="18">
        <v>1.2</v>
      </c>
      <c r="M30" s="19">
        <v>0.85</v>
      </c>
      <c r="N30" s="20">
        <v>4400</v>
      </c>
      <c r="O30" s="13">
        <f t="shared" si="0"/>
        <v>4884</v>
      </c>
      <c r="P30" s="14" t="s">
        <v>0</v>
      </c>
      <c r="Q30" s="15">
        <f t="shared" si="3"/>
        <v>39</v>
      </c>
      <c r="R30" s="15" t="s">
        <v>3</v>
      </c>
      <c r="S30" s="8" t="s">
        <v>11</v>
      </c>
      <c r="T30" s="15">
        <v>8</v>
      </c>
      <c r="U30" s="16" t="s">
        <v>2</v>
      </c>
      <c r="V30" s="17">
        <v>3880</v>
      </c>
      <c r="W30" s="15" t="s">
        <v>5</v>
      </c>
      <c r="X30" s="8">
        <v>1190</v>
      </c>
      <c r="Y30" s="15" t="s">
        <v>5</v>
      </c>
      <c r="Z30" s="16">
        <v>220</v>
      </c>
      <c r="AA30" s="18">
        <v>1.44</v>
      </c>
      <c r="AB30" s="19">
        <v>0.85</v>
      </c>
      <c r="AC30" s="20">
        <v>5280</v>
      </c>
      <c r="AD30" s="13">
        <f t="shared" si="1"/>
        <v>5860.8</v>
      </c>
    </row>
    <row r="31" spans="1:30" s="6" customFormat="1" ht="12.75">
      <c r="A31" s="14" t="s">
        <v>0</v>
      </c>
      <c r="B31" s="15">
        <f t="shared" si="2"/>
        <v>40</v>
      </c>
      <c r="C31" s="15" t="s">
        <v>3</v>
      </c>
      <c r="D31" s="15" t="s">
        <v>1</v>
      </c>
      <c r="E31" s="15">
        <v>8</v>
      </c>
      <c r="F31" s="16" t="s">
        <v>2</v>
      </c>
      <c r="G31" s="17">
        <v>3980</v>
      </c>
      <c r="H31" s="15" t="s">
        <v>5</v>
      </c>
      <c r="I31" s="15">
        <v>990</v>
      </c>
      <c r="J31" s="15" t="s">
        <v>5</v>
      </c>
      <c r="K31" s="16">
        <v>220</v>
      </c>
      <c r="L31" s="18">
        <v>1.8</v>
      </c>
      <c r="M31" s="19">
        <v>0.86</v>
      </c>
      <c r="N31" s="20">
        <v>4520</v>
      </c>
      <c r="O31" s="13">
        <f t="shared" si="0"/>
        <v>5017.2000000000007</v>
      </c>
      <c r="P31" s="14" t="s">
        <v>0</v>
      </c>
      <c r="Q31" s="15">
        <f t="shared" si="3"/>
        <v>40</v>
      </c>
      <c r="R31" s="15" t="s">
        <v>3</v>
      </c>
      <c r="S31" s="8" t="s">
        <v>11</v>
      </c>
      <c r="T31" s="15">
        <v>8</v>
      </c>
      <c r="U31" s="16" t="s">
        <v>2</v>
      </c>
      <c r="V31" s="17">
        <v>3980</v>
      </c>
      <c r="W31" s="15" t="s">
        <v>5</v>
      </c>
      <c r="X31" s="8">
        <v>1190</v>
      </c>
      <c r="Y31" s="15" t="s">
        <v>5</v>
      </c>
      <c r="Z31" s="16">
        <v>220</v>
      </c>
      <c r="AA31" s="18">
        <v>1.42</v>
      </c>
      <c r="AB31" s="19">
        <v>1.04</v>
      </c>
      <c r="AC31" s="20">
        <v>5410</v>
      </c>
      <c r="AD31" s="13">
        <f t="shared" si="1"/>
        <v>6005.1</v>
      </c>
    </row>
    <row r="32" spans="1:30" s="6" customFormat="1" ht="12.75">
      <c r="A32" s="14" t="s">
        <v>0</v>
      </c>
      <c r="B32" s="15">
        <f t="shared" si="2"/>
        <v>41</v>
      </c>
      <c r="C32" s="15" t="s">
        <v>3</v>
      </c>
      <c r="D32" s="15" t="s">
        <v>1</v>
      </c>
      <c r="E32" s="15">
        <v>8</v>
      </c>
      <c r="F32" s="16" t="s">
        <v>2</v>
      </c>
      <c r="G32" s="17">
        <v>4080</v>
      </c>
      <c r="H32" s="15" t="s">
        <v>5</v>
      </c>
      <c r="I32" s="15">
        <v>990</v>
      </c>
      <c r="J32" s="15" t="s">
        <v>5</v>
      </c>
      <c r="K32" s="16">
        <v>220</v>
      </c>
      <c r="L32" s="18">
        <v>1.2649999999999999</v>
      </c>
      <c r="M32" s="19">
        <v>0.89</v>
      </c>
      <c r="N32" s="20">
        <v>4640</v>
      </c>
      <c r="O32" s="13">
        <f t="shared" si="0"/>
        <v>5150.4000000000005</v>
      </c>
      <c r="P32" s="14" t="s">
        <v>0</v>
      </c>
      <c r="Q32" s="15">
        <f t="shared" si="3"/>
        <v>41</v>
      </c>
      <c r="R32" s="15" t="s">
        <v>3</v>
      </c>
      <c r="S32" s="8" t="s">
        <v>11</v>
      </c>
      <c r="T32" s="15">
        <v>8</v>
      </c>
      <c r="U32" s="16" t="s">
        <v>2</v>
      </c>
      <c r="V32" s="17">
        <v>4080</v>
      </c>
      <c r="W32" s="15" t="s">
        <v>5</v>
      </c>
      <c r="X32" s="8">
        <v>1190</v>
      </c>
      <c r="Y32" s="15" t="s">
        <v>5</v>
      </c>
      <c r="Z32" s="16">
        <v>220</v>
      </c>
      <c r="AA32" s="18">
        <v>1.5</v>
      </c>
      <c r="AB32" s="19">
        <v>0.89</v>
      </c>
      <c r="AC32" s="20">
        <v>5580</v>
      </c>
      <c r="AD32" s="13">
        <f t="shared" si="1"/>
        <v>6193.8</v>
      </c>
    </row>
    <row r="33" spans="1:30" s="6" customFormat="1" ht="12.75">
      <c r="A33" s="14" t="s">
        <v>0</v>
      </c>
      <c r="B33" s="15">
        <f t="shared" si="2"/>
        <v>42</v>
      </c>
      <c r="C33" s="15" t="s">
        <v>3</v>
      </c>
      <c r="D33" s="15" t="s">
        <v>1</v>
      </c>
      <c r="E33" s="15">
        <v>8</v>
      </c>
      <c r="F33" s="16" t="s">
        <v>2</v>
      </c>
      <c r="G33" s="17">
        <v>4180</v>
      </c>
      <c r="H33" s="15" t="s">
        <v>5</v>
      </c>
      <c r="I33" s="15">
        <v>990</v>
      </c>
      <c r="J33" s="15" t="s">
        <v>5</v>
      </c>
      <c r="K33" s="16">
        <v>220</v>
      </c>
      <c r="L33" s="18">
        <v>1.23</v>
      </c>
      <c r="M33" s="19">
        <v>0.91</v>
      </c>
      <c r="N33" s="20">
        <v>4750</v>
      </c>
      <c r="O33" s="13">
        <f t="shared" si="0"/>
        <v>5272.5000000000009</v>
      </c>
      <c r="P33" s="14" t="s">
        <v>0</v>
      </c>
      <c r="Q33" s="15">
        <f t="shared" si="3"/>
        <v>42</v>
      </c>
      <c r="R33" s="15" t="s">
        <v>3</v>
      </c>
      <c r="S33" s="8" t="s">
        <v>11</v>
      </c>
      <c r="T33" s="15">
        <v>8</v>
      </c>
      <c r="U33" s="16" t="s">
        <v>2</v>
      </c>
      <c r="V33" s="17">
        <v>4180</v>
      </c>
      <c r="W33" s="15" t="s">
        <v>5</v>
      </c>
      <c r="X33" s="8">
        <v>1190</v>
      </c>
      <c r="Y33" s="15" t="s">
        <v>5</v>
      </c>
      <c r="Z33" s="16">
        <v>220</v>
      </c>
      <c r="AA33" s="18">
        <v>1.49</v>
      </c>
      <c r="AB33" s="19">
        <v>1.0940000000000001</v>
      </c>
      <c r="AC33" s="20">
        <v>5750</v>
      </c>
      <c r="AD33" s="13">
        <f t="shared" si="1"/>
        <v>6382.5000000000009</v>
      </c>
    </row>
    <row r="34" spans="1:30" s="6" customFormat="1" ht="12.75">
      <c r="A34" s="14" t="s">
        <v>0</v>
      </c>
      <c r="B34" s="15">
        <f t="shared" si="2"/>
        <v>43</v>
      </c>
      <c r="C34" s="15" t="s">
        <v>3</v>
      </c>
      <c r="D34" s="15" t="s">
        <v>1</v>
      </c>
      <c r="E34" s="15">
        <v>8</v>
      </c>
      <c r="F34" s="16" t="s">
        <v>2</v>
      </c>
      <c r="G34" s="17">
        <v>4280</v>
      </c>
      <c r="H34" s="15" t="s">
        <v>5</v>
      </c>
      <c r="I34" s="15">
        <v>990</v>
      </c>
      <c r="J34" s="15" t="s">
        <v>5</v>
      </c>
      <c r="K34" s="16">
        <v>220</v>
      </c>
      <c r="L34" s="18">
        <v>1.28</v>
      </c>
      <c r="M34" s="19">
        <v>0.93</v>
      </c>
      <c r="N34" s="20">
        <v>4950</v>
      </c>
      <c r="O34" s="13">
        <f t="shared" si="0"/>
        <v>5494.5000000000009</v>
      </c>
      <c r="P34" s="14" t="s">
        <v>0</v>
      </c>
      <c r="Q34" s="15">
        <f t="shared" si="3"/>
        <v>43</v>
      </c>
      <c r="R34" s="15" t="s">
        <v>3</v>
      </c>
      <c r="S34" s="8" t="s">
        <v>11</v>
      </c>
      <c r="T34" s="15">
        <v>8</v>
      </c>
      <c r="U34" s="16" t="s">
        <v>2</v>
      </c>
      <c r="V34" s="17">
        <v>4280</v>
      </c>
      <c r="W34" s="15" t="s">
        <v>5</v>
      </c>
      <c r="X34" s="8">
        <v>1190</v>
      </c>
      <c r="Y34" s="15" t="s">
        <v>5</v>
      </c>
      <c r="Z34" s="16">
        <v>220</v>
      </c>
      <c r="AA34" s="18">
        <v>1.5449999999999999</v>
      </c>
      <c r="AB34" s="19">
        <v>0.93</v>
      </c>
      <c r="AC34" s="20">
        <v>5900</v>
      </c>
      <c r="AD34" s="13">
        <f t="shared" si="1"/>
        <v>6549.0000000000009</v>
      </c>
    </row>
    <row r="35" spans="1:30" s="6" customFormat="1" ht="12.75">
      <c r="A35" s="14" t="s">
        <v>0</v>
      </c>
      <c r="B35" s="15">
        <f t="shared" si="2"/>
        <v>44</v>
      </c>
      <c r="C35" s="15" t="s">
        <v>3</v>
      </c>
      <c r="D35" s="15" t="s">
        <v>1</v>
      </c>
      <c r="E35" s="15">
        <v>8</v>
      </c>
      <c r="F35" s="16" t="s">
        <v>2</v>
      </c>
      <c r="G35" s="17">
        <v>4380</v>
      </c>
      <c r="H35" s="15" t="s">
        <v>5</v>
      </c>
      <c r="I35" s="15">
        <v>990</v>
      </c>
      <c r="J35" s="15" t="s">
        <v>5</v>
      </c>
      <c r="K35" s="16">
        <v>220</v>
      </c>
      <c r="L35" s="18">
        <v>1.31</v>
      </c>
      <c r="M35" s="19">
        <v>0.95</v>
      </c>
      <c r="N35" s="20">
        <v>5150</v>
      </c>
      <c r="O35" s="13">
        <f t="shared" si="0"/>
        <v>5716.5000000000009</v>
      </c>
      <c r="P35" s="14" t="s">
        <v>0</v>
      </c>
      <c r="Q35" s="15">
        <f t="shared" si="3"/>
        <v>44</v>
      </c>
      <c r="R35" s="15" t="s">
        <v>3</v>
      </c>
      <c r="S35" s="8" t="s">
        <v>11</v>
      </c>
      <c r="T35" s="15">
        <v>8</v>
      </c>
      <c r="U35" s="16" t="s">
        <v>2</v>
      </c>
      <c r="V35" s="17">
        <v>4380</v>
      </c>
      <c r="W35" s="15" t="s">
        <v>5</v>
      </c>
      <c r="X35" s="8">
        <v>1190</v>
      </c>
      <c r="Y35" s="15" t="s">
        <v>5</v>
      </c>
      <c r="Z35" s="16">
        <v>220</v>
      </c>
      <c r="AA35" s="18">
        <v>1.581</v>
      </c>
      <c r="AB35" s="19">
        <v>0.95</v>
      </c>
      <c r="AC35" s="20">
        <v>6050</v>
      </c>
      <c r="AD35" s="13">
        <f t="shared" si="1"/>
        <v>6715.5000000000009</v>
      </c>
    </row>
    <row r="36" spans="1:30" s="6" customFormat="1" ht="12.75">
      <c r="A36" s="14" t="s">
        <v>0</v>
      </c>
      <c r="B36" s="15">
        <f t="shared" si="2"/>
        <v>45</v>
      </c>
      <c r="C36" s="15" t="s">
        <v>3</v>
      </c>
      <c r="D36" s="15" t="s">
        <v>1</v>
      </c>
      <c r="E36" s="15">
        <v>8</v>
      </c>
      <c r="F36" s="16" t="s">
        <v>4</v>
      </c>
      <c r="G36" s="17">
        <v>4480</v>
      </c>
      <c r="H36" s="15" t="s">
        <v>5</v>
      </c>
      <c r="I36" s="15">
        <v>990</v>
      </c>
      <c r="J36" s="15" t="s">
        <v>5</v>
      </c>
      <c r="K36" s="16">
        <v>220</v>
      </c>
      <c r="L36" s="18">
        <v>1.31</v>
      </c>
      <c r="M36" s="19">
        <v>0.98</v>
      </c>
      <c r="N36" s="20">
        <v>5350</v>
      </c>
      <c r="O36" s="13">
        <f t="shared" si="0"/>
        <v>5938.5000000000009</v>
      </c>
      <c r="P36" s="14" t="s">
        <v>0</v>
      </c>
      <c r="Q36" s="15">
        <f t="shared" si="3"/>
        <v>45</v>
      </c>
      <c r="R36" s="15" t="s">
        <v>3</v>
      </c>
      <c r="S36" s="8" t="s">
        <v>11</v>
      </c>
      <c r="T36" s="15">
        <v>8</v>
      </c>
      <c r="U36" s="16" t="s">
        <v>4</v>
      </c>
      <c r="V36" s="17">
        <v>4480</v>
      </c>
      <c r="W36" s="15" t="s">
        <v>5</v>
      </c>
      <c r="X36" s="8">
        <v>1190</v>
      </c>
      <c r="Y36" s="15" t="s">
        <v>5</v>
      </c>
      <c r="Z36" s="16">
        <v>220</v>
      </c>
      <c r="AA36" s="18">
        <v>1.56</v>
      </c>
      <c r="AB36" s="19">
        <v>1.17</v>
      </c>
      <c r="AC36" s="20">
        <v>6200</v>
      </c>
      <c r="AD36" s="13">
        <f t="shared" si="1"/>
        <v>6882.0000000000009</v>
      </c>
    </row>
    <row r="37" spans="1:30" s="6" customFormat="1" ht="12.75">
      <c r="A37" s="14" t="s">
        <v>0</v>
      </c>
      <c r="B37" s="15">
        <f t="shared" si="2"/>
        <v>46</v>
      </c>
      <c r="C37" s="15" t="s">
        <v>3</v>
      </c>
      <c r="D37" s="15" t="s">
        <v>1</v>
      </c>
      <c r="E37" s="15">
        <v>8</v>
      </c>
      <c r="F37" s="16" t="s">
        <v>4</v>
      </c>
      <c r="G37" s="17">
        <v>4580</v>
      </c>
      <c r="H37" s="15" t="s">
        <v>5</v>
      </c>
      <c r="I37" s="15">
        <v>990</v>
      </c>
      <c r="J37" s="15" t="s">
        <v>5</v>
      </c>
      <c r="K37" s="16">
        <v>220</v>
      </c>
      <c r="L37" s="18">
        <v>1.36</v>
      </c>
      <c r="M37" s="19">
        <v>1</v>
      </c>
      <c r="N37" s="20">
        <v>5375</v>
      </c>
      <c r="O37" s="13">
        <f t="shared" si="0"/>
        <v>5966.2500000000009</v>
      </c>
      <c r="P37" s="14" t="s">
        <v>0</v>
      </c>
      <c r="Q37" s="15">
        <f t="shared" si="3"/>
        <v>46</v>
      </c>
      <c r="R37" s="15" t="s">
        <v>3</v>
      </c>
      <c r="S37" s="8" t="s">
        <v>11</v>
      </c>
      <c r="T37" s="15">
        <v>8</v>
      </c>
      <c r="U37" s="16" t="s">
        <v>4</v>
      </c>
      <c r="V37" s="17">
        <v>4580</v>
      </c>
      <c r="W37" s="15" t="s">
        <v>5</v>
      </c>
      <c r="X37" s="8">
        <v>1190</v>
      </c>
      <c r="Y37" s="15" t="s">
        <v>5</v>
      </c>
      <c r="Z37" s="16">
        <v>220</v>
      </c>
      <c r="AA37" s="18">
        <v>1.653</v>
      </c>
      <c r="AB37" s="19">
        <v>1</v>
      </c>
      <c r="AC37" s="20">
        <v>6310</v>
      </c>
      <c r="AD37" s="13">
        <f t="shared" si="1"/>
        <v>7004.1</v>
      </c>
    </row>
    <row r="38" spans="1:30" s="6" customFormat="1" ht="12.75">
      <c r="A38" s="14" t="s">
        <v>0</v>
      </c>
      <c r="B38" s="15">
        <f t="shared" si="2"/>
        <v>47</v>
      </c>
      <c r="C38" s="15" t="s">
        <v>3</v>
      </c>
      <c r="D38" s="15" t="s">
        <v>1</v>
      </c>
      <c r="E38" s="15">
        <v>8</v>
      </c>
      <c r="F38" s="16" t="s">
        <v>4</v>
      </c>
      <c r="G38" s="17">
        <v>4680</v>
      </c>
      <c r="H38" s="15" t="s">
        <v>5</v>
      </c>
      <c r="I38" s="15">
        <v>990</v>
      </c>
      <c r="J38" s="15" t="s">
        <v>5</v>
      </c>
      <c r="K38" s="16">
        <v>220</v>
      </c>
      <c r="L38" s="18">
        <v>1.4</v>
      </c>
      <c r="M38" s="19">
        <v>1.02</v>
      </c>
      <c r="N38" s="20">
        <v>5400</v>
      </c>
      <c r="O38" s="13">
        <f t="shared" si="0"/>
        <v>5994.0000000000009</v>
      </c>
      <c r="P38" s="14" t="s">
        <v>0</v>
      </c>
      <c r="Q38" s="15">
        <f t="shared" si="3"/>
        <v>47</v>
      </c>
      <c r="R38" s="15" t="s">
        <v>3</v>
      </c>
      <c r="S38" s="8" t="s">
        <v>11</v>
      </c>
      <c r="T38" s="15">
        <v>8</v>
      </c>
      <c r="U38" s="16" t="s">
        <v>4</v>
      </c>
      <c r="V38" s="17">
        <v>4680</v>
      </c>
      <c r="W38" s="15" t="s">
        <v>5</v>
      </c>
      <c r="X38" s="8">
        <v>1190</v>
      </c>
      <c r="Y38" s="15" t="s">
        <v>5</v>
      </c>
      <c r="Z38" s="16">
        <v>220</v>
      </c>
      <c r="AA38" s="18">
        <v>1.6890000000000001</v>
      </c>
      <c r="AB38" s="19">
        <v>1.02</v>
      </c>
      <c r="AC38" s="20">
        <v>6420</v>
      </c>
      <c r="AD38" s="13">
        <f t="shared" si="1"/>
        <v>7126.2000000000007</v>
      </c>
    </row>
    <row r="39" spans="1:30" s="6" customFormat="1" ht="12.75">
      <c r="A39" s="14" t="s">
        <v>0</v>
      </c>
      <c r="B39" s="15">
        <f t="shared" si="2"/>
        <v>48</v>
      </c>
      <c r="C39" s="15" t="s">
        <v>3</v>
      </c>
      <c r="D39" s="15" t="s">
        <v>1</v>
      </c>
      <c r="E39" s="15">
        <v>8</v>
      </c>
      <c r="F39" s="16" t="s">
        <v>4</v>
      </c>
      <c r="G39" s="17">
        <v>4780</v>
      </c>
      <c r="H39" s="15" t="s">
        <v>5</v>
      </c>
      <c r="I39" s="15">
        <v>990</v>
      </c>
      <c r="J39" s="15" t="s">
        <v>5</v>
      </c>
      <c r="K39" s="16">
        <v>220</v>
      </c>
      <c r="L39" s="18">
        <v>1.4</v>
      </c>
      <c r="M39" s="19">
        <v>1.04</v>
      </c>
      <c r="N39" s="20">
        <v>5420</v>
      </c>
      <c r="O39" s="13">
        <f t="shared" si="0"/>
        <v>6016.2000000000007</v>
      </c>
      <c r="P39" s="14" t="s">
        <v>0</v>
      </c>
      <c r="Q39" s="15">
        <f t="shared" si="3"/>
        <v>48</v>
      </c>
      <c r="R39" s="15" t="s">
        <v>3</v>
      </c>
      <c r="S39" s="8" t="s">
        <v>11</v>
      </c>
      <c r="T39" s="15">
        <v>8</v>
      </c>
      <c r="U39" s="16" t="s">
        <v>4</v>
      </c>
      <c r="V39" s="17">
        <v>4780</v>
      </c>
      <c r="W39" s="15" t="s">
        <v>5</v>
      </c>
      <c r="X39" s="8">
        <v>1190</v>
      </c>
      <c r="Y39" s="15" t="s">
        <v>5</v>
      </c>
      <c r="Z39" s="16">
        <v>220</v>
      </c>
      <c r="AA39" s="18">
        <v>1.675</v>
      </c>
      <c r="AB39" s="19">
        <v>1.2509999999999999</v>
      </c>
      <c r="AC39" s="20">
        <v>6530</v>
      </c>
      <c r="AD39" s="13">
        <f t="shared" si="1"/>
        <v>7248.3000000000011</v>
      </c>
    </row>
    <row r="40" spans="1:30" s="6" customFormat="1" ht="12.75">
      <c r="A40" s="14" t="s">
        <v>0</v>
      </c>
      <c r="B40" s="15">
        <f t="shared" si="2"/>
        <v>49</v>
      </c>
      <c r="C40" s="15" t="s">
        <v>3</v>
      </c>
      <c r="D40" s="15" t="s">
        <v>1</v>
      </c>
      <c r="E40" s="15">
        <v>8</v>
      </c>
      <c r="F40" s="16" t="s">
        <v>4</v>
      </c>
      <c r="G40" s="17">
        <v>4890</v>
      </c>
      <c r="H40" s="15" t="s">
        <v>5</v>
      </c>
      <c r="I40" s="15">
        <v>990</v>
      </c>
      <c r="J40" s="15" t="s">
        <v>5</v>
      </c>
      <c r="K40" s="16">
        <v>220</v>
      </c>
      <c r="L40" s="18">
        <v>1.4650000000000001</v>
      </c>
      <c r="M40" s="19">
        <v>1.07</v>
      </c>
      <c r="N40" s="20">
        <v>5460</v>
      </c>
      <c r="O40" s="13">
        <f t="shared" si="0"/>
        <v>6060.6</v>
      </c>
      <c r="P40" s="14" t="s">
        <v>0</v>
      </c>
      <c r="Q40" s="15">
        <f t="shared" si="3"/>
        <v>49</v>
      </c>
      <c r="R40" s="15" t="s">
        <v>3</v>
      </c>
      <c r="S40" s="8" t="s">
        <v>11</v>
      </c>
      <c r="T40" s="15">
        <v>8</v>
      </c>
      <c r="U40" s="16" t="s">
        <v>4</v>
      </c>
      <c r="V40" s="17">
        <v>4890</v>
      </c>
      <c r="W40" s="15" t="s">
        <v>5</v>
      </c>
      <c r="X40" s="8">
        <v>1190</v>
      </c>
      <c r="Y40" s="15" t="s">
        <v>5</v>
      </c>
      <c r="Z40" s="16">
        <v>220</v>
      </c>
      <c r="AA40" s="18">
        <v>1.7849999999999999</v>
      </c>
      <c r="AB40" s="19">
        <v>1.07</v>
      </c>
      <c r="AC40" s="20">
        <v>6620</v>
      </c>
      <c r="AD40" s="13">
        <f t="shared" si="1"/>
        <v>7348.2000000000007</v>
      </c>
    </row>
    <row r="41" spans="1:30" s="6" customFormat="1" ht="12.75">
      <c r="A41" s="14" t="s">
        <v>0</v>
      </c>
      <c r="B41" s="15">
        <f t="shared" si="2"/>
        <v>50</v>
      </c>
      <c r="C41" s="15" t="s">
        <v>3</v>
      </c>
      <c r="D41" s="15" t="s">
        <v>1</v>
      </c>
      <c r="E41" s="15">
        <v>8</v>
      </c>
      <c r="F41" s="16" t="s">
        <v>4</v>
      </c>
      <c r="G41" s="17">
        <v>4980</v>
      </c>
      <c r="H41" s="15" t="s">
        <v>5</v>
      </c>
      <c r="I41" s="15">
        <v>990</v>
      </c>
      <c r="J41" s="15" t="s">
        <v>5</v>
      </c>
      <c r="K41" s="16">
        <v>220</v>
      </c>
      <c r="L41" s="18">
        <v>1.4950000000000001</v>
      </c>
      <c r="M41" s="19">
        <v>1.08</v>
      </c>
      <c r="N41" s="20">
        <v>5500</v>
      </c>
      <c r="O41" s="13">
        <f t="shared" si="0"/>
        <v>6105.0000000000009</v>
      </c>
      <c r="P41" s="14" t="s">
        <v>0</v>
      </c>
      <c r="Q41" s="15">
        <f t="shared" si="3"/>
        <v>50</v>
      </c>
      <c r="R41" s="15" t="s">
        <v>3</v>
      </c>
      <c r="S41" s="8" t="s">
        <v>11</v>
      </c>
      <c r="T41" s="15">
        <v>8</v>
      </c>
      <c r="U41" s="16" t="s">
        <v>4</v>
      </c>
      <c r="V41" s="17">
        <v>4980</v>
      </c>
      <c r="W41" s="15" t="s">
        <v>5</v>
      </c>
      <c r="X41" s="8">
        <v>1190</v>
      </c>
      <c r="Y41" s="15" t="s">
        <v>5</v>
      </c>
      <c r="Z41" s="16">
        <v>220</v>
      </c>
      <c r="AA41" s="18">
        <v>1.8</v>
      </c>
      <c r="AB41" s="19">
        <v>1.08</v>
      </c>
      <c r="AC41" s="20">
        <v>6710</v>
      </c>
      <c r="AD41" s="13">
        <f t="shared" si="1"/>
        <v>7448.1</v>
      </c>
    </row>
    <row r="42" spans="1:30" s="6" customFormat="1" ht="12.75">
      <c r="A42" s="14" t="s">
        <v>0</v>
      </c>
      <c r="B42" s="15">
        <f t="shared" si="2"/>
        <v>51</v>
      </c>
      <c r="C42" s="15" t="s">
        <v>3</v>
      </c>
      <c r="D42" s="15" t="s">
        <v>1</v>
      </c>
      <c r="E42" s="15">
        <v>8</v>
      </c>
      <c r="F42" s="16" t="s">
        <v>4</v>
      </c>
      <c r="G42" s="17">
        <v>5080</v>
      </c>
      <c r="H42" s="15" t="s">
        <v>5</v>
      </c>
      <c r="I42" s="15">
        <v>990</v>
      </c>
      <c r="J42" s="15" t="s">
        <v>5</v>
      </c>
      <c r="K42" s="16">
        <v>220</v>
      </c>
      <c r="L42" s="18">
        <v>1.4750000000000001</v>
      </c>
      <c r="M42" s="19">
        <v>1.1100000000000001</v>
      </c>
      <c r="N42" s="20">
        <v>5550</v>
      </c>
      <c r="O42" s="13">
        <f t="shared" si="0"/>
        <v>6160.5000000000009</v>
      </c>
      <c r="P42" s="14" t="s">
        <v>0</v>
      </c>
      <c r="Q42" s="15">
        <f t="shared" si="3"/>
        <v>51</v>
      </c>
      <c r="R42" s="15" t="s">
        <v>3</v>
      </c>
      <c r="S42" s="8" t="s">
        <v>11</v>
      </c>
      <c r="T42" s="15">
        <v>8</v>
      </c>
      <c r="U42" s="16" t="s">
        <v>4</v>
      </c>
      <c r="V42" s="17">
        <v>5080</v>
      </c>
      <c r="W42" s="15" t="s">
        <v>5</v>
      </c>
      <c r="X42" s="8">
        <v>1190</v>
      </c>
      <c r="Y42" s="15" t="s">
        <v>5</v>
      </c>
      <c r="Z42" s="16">
        <v>220</v>
      </c>
      <c r="AA42" s="18">
        <v>1.83</v>
      </c>
      <c r="AB42" s="19">
        <v>1.33</v>
      </c>
      <c r="AC42" s="20">
        <v>6800</v>
      </c>
      <c r="AD42" s="13">
        <f t="shared" si="1"/>
        <v>7548.0000000000009</v>
      </c>
    </row>
    <row r="43" spans="1:30" s="6" customFormat="1" ht="12.75">
      <c r="A43" s="14" t="s">
        <v>0</v>
      </c>
      <c r="B43" s="15">
        <f t="shared" si="2"/>
        <v>52</v>
      </c>
      <c r="C43" s="15" t="s">
        <v>3</v>
      </c>
      <c r="D43" s="15" t="s">
        <v>1</v>
      </c>
      <c r="E43" s="15">
        <v>8</v>
      </c>
      <c r="F43" s="16" t="s">
        <v>4</v>
      </c>
      <c r="G43" s="17">
        <v>5180</v>
      </c>
      <c r="H43" s="15" t="s">
        <v>5</v>
      </c>
      <c r="I43" s="15">
        <v>990</v>
      </c>
      <c r="J43" s="15" t="s">
        <v>5</v>
      </c>
      <c r="K43" s="16">
        <v>220</v>
      </c>
      <c r="L43" s="18">
        <v>1.54</v>
      </c>
      <c r="M43" s="19">
        <v>1.1299999999999999</v>
      </c>
      <c r="N43" s="20">
        <v>5670</v>
      </c>
      <c r="O43" s="13">
        <f t="shared" si="0"/>
        <v>6293.7000000000007</v>
      </c>
      <c r="P43" s="14" t="s">
        <v>0</v>
      </c>
      <c r="Q43" s="15">
        <f t="shared" si="3"/>
        <v>52</v>
      </c>
      <c r="R43" s="15" t="s">
        <v>3</v>
      </c>
      <c r="S43" s="8" t="s">
        <v>11</v>
      </c>
      <c r="T43" s="15">
        <v>8</v>
      </c>
      <c r="U43" s="16" t="s">
        <v>4</v>
      </c>
      <c r="V43" s="17">
        <v>5180</v>
      </c>
      <c r="W43" s="15" t="s">
        <v>5</v>
      </c>
      <c r="X43" s="8">
        <v>1190</v>
      </c>
      <c r="Y43" s="15" t="s">
        <v>5</v>
      </c>
      <c r="Z43" s="16">
        <v>220</v>
      </c>
      <c r="AA43" s="21">
        <v>1.877</v>
      </c>
      <c r="AB43" s="19">
        <v>1.1299999999999999</v>
      </c>
      <c r="AC43" s="20">
        <v>6920</v>
      </c>
      <c r="AD43" s="13">
        <f t="shared" si="1"/>
        <v>7681.2000000000007</v>
      </c>
    </row>
    <row r="44" spans="1:30" s="6" customFormat="1" ht="12.75">
      <c r="A44" s="22" t="s">
        <v>0</v>
      </c>
      <c r="B44" s="23">
        <f>B43+1</f>
        <v>53</v>
      </c>
      <c r="C44" s="23" t="s">
        <v>3</v>
      </c>
      <c r="D44" s="23" t="s">
        <v>1</v>
      </c>
      <c r="E44" s="23">
        <v>8</v>
      </c>
      <c r="F44" s="24" t="s">
        <v>4</v>
      </c>
      <c r="G44" s="25">
        <v>5280</v>
      </c>
      <c r="H44" s="23" t="s">
        <v>5</v>
      </c>
      <c r="I44" s="23">
        <v>990</v>
      </c>
      <c r="J44" s="23" t="s">
        <v>5</v>
      </c>
      <c r="K44" s="24">
        <v>220</v>
      </c>
      <c r="L44" s="21">
        <v>1.57</v>
      </c>
      <c r="M44" s="26">
        <v>1.1499999999999999</v>
      </c>
      <c r="N44" s="27">
        <v>5790</v>
      </c>
      <c r="O44" s="13">
        <f t="shared" si="0"/>
        <v>6426.9000000000005</v>
      </c>
      <c r="P44" s="22" t="s">
        <v>0</v>
      </c>
      <c r="Q44" s="23">
        <f>Q43+1</f>
        <v>53</v>
      </c>
      <c r="R44" s="23" t="s">
        <v>3</v>
      </c>
      <c r="S44" s="8" t="s">
        <v>11</v>
      </c>
      <c r="T44" s="23">
        <v>8</v>
      </c>
      <c r="U44" s="24" t="s">
        <v>4</v>
      </c>
      <c r="V44" s="25">
        <v>5280</v>
      </c>
      <c r="W44" s="23" t="s">
        <v>5</v>
      </c>
      <c r="X44" s="8">
        <v>1190</v>
      </c>
      <c r="Y44" s="23" t="s">
        <v>5</v>
      </c>
      <c r="Z44" s="24">
        <v>220</v>
      </c>
      <c r="AA44" s="11">
        <v>1.913</v>
      </c>
      <c r="AB44" s="26">
        <v>1.1499999999999999</v>
      </c>
      <c r="AC44" s="27">
        <v>7040</v>
      </c>
      <c r="AD44" s="13">
        <f t="shared" si="1"/>
        <v>7814.4000000000005</v>
      </c>
    </row>
    <row r="45" spans="1:30" s="6" customFormat="1" ht="12.75">
      <c r="A45" s="7" t="s">
        <v>0</v>
      </c>
      <c r="B45" s="8">
        <f t="shared" si="2"/>
        <v>54</v>
      </c>
      <c r="C45" s="8" t="s">
        <v>3</v>
      </c>
      <c r="D45" s="8" t="s">
        <v>1</v>
      </c>
      <c r="E45" s="8">
        <v>8</v>
      </c>
      <c r="F45" s="9" t="s">
        <v>4</v>
      </c>
      <c r="G45" s="10">
        <v>5380</v>
      </c>
      <c r="H45" s="8" t="s">
        <v>5</v>
      </c>
      <c r="I45" s="8">
        <v>990</v>
      </c>
      <c r="J45" s="8" t="s">
        <v>5</v>
      </c>
      <c r="K45" s="9">
        <v>220</v>
      </c>
      <c r="L45" s="11">
        <v>1.58</v>
      </c>
      <c r="M45" s="12">
        <v>1.17</v>
      </c>
      <c r="N45" s="13">
        <v>5900</v>
      </c>
      <c r="O45" s="13">
        <f t="shared" si="0"/>
        <v>6549.0000000000009</v>
      </c>
      <c r="P45" s="7" t="s">
        <v>0</v>
      </c>
      <c r="Q45" s="8">
        <f t="shared" ref="Q45:Q53" si="4">Q44+1</f>
        <v>54</v>
      </c>
      <c r="R45" s="8" t="s">
        <v>3</v>
      </c>
      <c r="S45" s="8" t="s">
        <v>11</v>
      </c>
      <c r="T45" s="8">
        <v>8</v>
      </c>
      <c r="U45" s="9" t="s">
        <v>4</v>
      </c>
      <c r="V45" s="10">
        <v>5380</v>
      </c>
      <c r="W45" s="8" t="s">
        <v>5</v>
      </c>
      <c r="X45" s="8">
        <v>1190</v>
      </c>
      <c r="Y45" s="8" t="s">
        <v>5</v>
      </c>
      <c r="Z45" s="9">
        <v>220</v>
      </c>
      <c r="AA45" s="21">
        <v>1.93</v>
      </c>
      <c r="AB45" s="12">
        <v>1.4079999999999999</v>
      </c>
      <c r="AC45" s="13">
        <v>7150</v>
      </c>
      <c r="AD45" s="13">
        <f t="shared" si="1"/>
        <v>7936.5000000000009</v>
      </c>
    </row>
    <row r="46" spans="1:30" s="6" customFormat="1" ht="12.75">
      <c r="A46" s="22" t="s">
        <v>0</v>
      </c>
      <c r="B46" s="23">
        <f t="shared" si="2"/>
        <v>55</v>
      </c>
      <c r="C46" s="23" t="s">
        <v>3</v>
      </c>
      <c r="D46" s="23" t="s">
        <v>1</v>
      </c>
      <c r="E46" s="23">
        <v>8</v>
      </c>
      <c r="F46" s="24" t="s">
        <v>4</v>
      </c>
      <c r="G46" s="25">
        <v>5480</v>
      </c>
      <c r="H46" s="23" t="s">
        <v>5</v>
      </c>
      <c r="I46" s="23">
        <v>990</v>
      </c>
      <c r="J46" s="23" t="s">
        <v>5</v>
      </c>
      <c r="K46" s="24">
        <v>220</v>
      </c>
      <c r="L46" s="21">
        <v>1.645</v>
      </c>
      <c r="M46" s="26">
        <v>1.19</v>
      </c>
      <c r="N46" s="27">
        <v>5985</v>
      </c>
      <c r="O46" s="13">
        <f t="shared" si="0"/>
        <v>6643.35</v>
      </c>
      <c r="P46" s="22" t="s">
        <v>0</v>
      </c>
      <c r="Q46" s="23">
        <f t="shared" si="4"/>
        <v>55</v>
      </c>
      <c r="R46" s="23" t="s">
        <v>3</v>
      </c>
      <c r="S46" s="8" t="s">
        <v>11</v>
      </c>
      <c r="T46" s="23">
        <v>8</v>
      </c>
      <c r="U46" s="24" t="s">
        <v>4</v>
      </c>
      <c r="V46" s="25">
        <v>5480</v>
      </c>
      <c r="W46" s="23" t="s">
        <v>5</v>
      </c>
      <c r="X46" s="8">
        <v>1190</v>
      </c>
      <c r="Y46" s="23" t="s">
        <v>5</v>
      </c>
      <c r="Z46" s="24">
        <v>220</v>
      </c>
      <c r="AA46" s="11">
        <v>1.978</v>
      </c>
      <c r="AB46" s="26">
        <v>1.19</v>
      </c>
      <c r="AC46" s="27">
        <v>7235</v>
      </c>
      <c r="AD46" s="13">
        <f t="shared" si="1"/>
        <v>8030.85</v>
      </c>
    </row>
    <row r="47" spans="1:30" s="6" customFormat="1" ht="12.75">
      <c r="A47" s="7" t="s">
        <v>0</v>
      </c>
      <c r="B47" s="8">
        <f t="shared" si="2"/>
        <v>56</v>
      </c>
      <c r="C47" s="8" t="s">
        <v>3</v>
      </c>
      <c r="D47" s="8" t="s">
        <v>1</v>
      </c>
      <c r="E47" s="8">
        <v>8</v>
      </c>
      <c r="F47" s="9" t="s">
        <v>4</v>
      </c>
      <c r="G47" s="10">
        <v>5580</v>
      </c>
      <c r="H47" s="8" t="s">
        <v>5</v>
      </c>
      <c r="I47" s="8">
        <v>990</v>
      </c>
      <c r="J47" s="8" t="s">
        <v>5</v>
      </c>
      <c r="K47" s="9">
        <v>220</v>
      </c>
      <c r="L47" s="11">
        <v>1.675</v>
      </c>
      <c r="M47" s="12">
        <v>1.22</v>
      </c>
      <c r="N47" s="13">
        <v>6070</v>
      </c>
      <c r="O47" s="13">
        <f t="shared" si="0"/>
        <v>6737.7000000000007</v>
      </c>
      <c r="P47" s="7" t="s">
        <v>0</v>
      </c>
      <c r="Q47" s="8">
        <f t="shared" si="4"/>
        <v>56</v>
      </c>
      <c r="R47" s="8" t="s">
        <v>3</v>
      </c>
      <c r="S47" s="8" t="s">
        <v>11</v>
      </c>
      <c r="T47" s="8">
        <v>8</v>
      </c>
      <c r="U47" s="9" t="s">
        <v>4</v>
      </c>
      <c r="V47" s="10">
        <v>5580</v>
      </c>
      <c r="W47" s="8" t="s">
        <v>5</v>
      </c>
      <c r="X47" s="8">
        <v>1190</v>
      </c>
      <c r="Y47" s="8" t="s">
        <v>5</v>
      </c>
      <c r="Z47" s="9">
        <v>220</v>
      </c>
      <c r="AA47" s="21">
        <v>2.0139999999999998</v>
      </c>
      <c r="AB47" s="12">
        <v>1.22</v>
      </c>
      <c r="AC47" s="13">
        <v>7320</v>
      </c>
      <c r="AD47" s="13">
        <f t="shared" si="1"/>
        <v>8125.2000000000007</v>
      </c>
    </row>
    <row r="48" spans="1:30" s="6" customFormat="1" ht="12.75">
      <c r="A48" s="22" t="s">
        <v>0</v>
      </c>
      <c r="B48" s="23">
        <f t="shared" si="2"/>
        <v>57</v>
      </c>
      <c r="C48" s="23" t="s">
        <v>3</v>
      </c>
      <c r="D48" s="23" t="s">
        <v>1</v>
      </c>
      <c r="E48" s="23">
        <v>8</v>
      </c>
      <c r="F48" s="24" t="s">
        <v>4</v>
      </c>
      <c r="G48" s="25">
        <v>5680</v>
      </c>
      <c r="H48" s="23" t="s">
        <v>5</v>
      </c>
      <c r="I48" s="23">
        <v>990</v>
      </c>
      <c r="J48" s="23" t="s">
        <v>5</v>
      </c>
      <c r="K48" s="24">
        <v>220</v>
      </c>
      <c r="L48" s="21">
        <v>1.65</v>
      </c>
      <c r="M48" s="26">
        <v>1.24</v>
      </c>
      <c r="N48" s="27">
        <v>6150</v>
      </c>
      <c r="O48" s="13">
        <f t="shared" si="0"/>
        <v>6826.5000000000009</v>
      </c>
      <c r="P48" s="22" t="s">
        <v>0</v>
      </c>
      <c r="Q48" s="23">
        <f t="shared" si="4"/>
        <v>57</v>
      </c>
      <c r="R48" s="23" t="s">
        <v>3</v>
      </c>
      <c r="S48" s="8" t="s">
        <v>11</v>
      </c>
      <c r="T48" s="23">
        <v>8</v>
      </c>
      <c r="U48" s="24" t="s">
        <v>4</v>
      </c>
      <c r="V48" s="25">
        <v>5680</v>
      </c>
      <c r="W48" s="23" t="s">
        <v>5</v>
      </c>
      <c r="X48" s="8">
        <v>1190</v>
      </c>
      <c r="Y48" s="23" t="s">
        <v>5</v>
      </c>
      <c r="Z48" s="24">
        <v>220</v>
      </c>
      <c r="AA48" s="11">
        <v>2</v>
      </c>
      <c r="AB48" s="26">
        <v>1.49</v>
      </c>
      <c r="AC48" s="27">
        <v>7400</v>
      </c>
      <c r="AD48" s="13">
        <f t="shared" si="1"/>
        <v>8214</v>
      </c>
    </row>
    <row r="49" spans="1:30" s="6" customFormat="1" ht="12.75">
      <c r="A49" s="7" t="s">
        <v>0</v>
      </c>
      <c r="B49" s="8">
        <f t="shared" si="2"/>
        <v>58</v>
      </c>
      <c r="C49" s="8" t="s">
        <v>3</v>
      </c>
      <c r="D49" s="8" t="s">
        <v>1</v>
      </c>
      <c r="E49" s="8">
        <v>8</v>
      </c>
      <c r="F49" s="9" t="s">
        <v>4</v>
      </c>
      <c r="G49" s="10">
        <v>5780</v>
      </c>
      <c r="H49" s="8" t="s">
        <v>5</v>
      </c>
      <c r="I49" s="8">
        <v>990</v>
      </c>
      <c r="J49" s="8" t="s">
        <v>5</v>
      </c>
      <c r="K49" s="9">
        <v>220</v>
      </c>
      <c r="L49" s="11">
        <v>1.67</v>
      </c>
      <c r="M49" s="12">
        <v>1.25</v>
      </c>
      <c r="N49" s="13">
        <v>6200</v>
      </c>
      <c r="O49" s="13">
        <f t="shared" si="0"/>
        <v>6882.0000000000009</v>
      </c>
      <c r="P49" s="7" t="s">
        <v>0</v>
      </c>
      <c r="Q49" s="8">
        <f t="shared" si="4"/>
        <v>58</v>
      </c>
      <c r="R49" s="8" t="s">
        <v>3</v>
      </c>
      <c r="S49" s="8" t="s">
        <v>11</v>
      </c>
      <c r="T49" s="8">
        <v>8</v>
      </c>
      <c r="U49" s="9" t="s">
        <v>4</v>
      </c>
      <c r="V49" s="10">
        <v>5780</v>
      </c>
      <c r="W49" s="8" t="s">
        <v>5</v>
      </c>
      <c r="X49" s="8">
        <v>1190</v>
      </c>
      <c r="Y49" s="8" t="s">
        <v>5</v>
      </c>
      <c r="Z49" s="9">
        <v>220</v>
      </c>
      <c r="AA49" s="21">
        <v>2.04</v>
      </c>
      <c r="AB49" s="12">
        <v>1.51</v>
      </c>
      <c r="AC49" s="13">
        <v>7440</v>
      </c>
      <c r="AD49" s="13">
        <f t="shared" si="1"/>
        <v>8258.4000000000015</v>
      </c>
    </row>
    <row r="50" spans="1:30" s="6" customFormat="1" ht="12.75">
      <c r="A50" s="14" t="s">
        <v>0</v>
      </c>
      <c r="B50" s="15">
        <f t="shared" si="2"/>
        <v>59</v>
      </c>
      <c r="C50" s="15" t="s">
        <v>3</v>
      </c>
      <c r="D50" s="15" t="s">
        <v>1</v>
      </c>
      <c r="E50" s="15">
        <v>8</v>
      </c>
      <c r="F50" s="16" t="s">
        <v>4</v>
      </c>
      <c r="G50" s="25">
        <v>5880</v>
      </c>
      <c r="H50" s="23" t="s">
        <v>5</v>
      </c>
      <c r="I50" s="23">
        <v>990</v>
      </c>
      <c r="J50" s="23" t="s">
        <v>5</v>
      </c>
      <c r="K50" s="24">
        <v>220</v>
      </c>
      <c r="L50" s="21">
        <v>1.7</v>
      </c>
      <c r="M50" s="26">
        <v>1.3</v>
      </c>
      <c r="N50" s="27">
        <v>6420</v>
      </c>
      <c r="O50" s="13">
        <f t="shared" si="0"/>
        <v>7126.2000000000007</v>
      </c>
      <c r="P50" s="14" t="s">
        <v>0</v>
      </c>
      <c r="Q50" s="15">
        <f t="shared" si="4"/>
        <v>59</v>
      </c>
      <c r="R50" s="15" t="s">
        <v>3</v>
      </c>
      <c r="S50" s="8" t="s">
        <v>11</v>
      </c>
      <c r="T50" s="15">
        <v>8</v>
      </c>
      <c r="U50" s="16" t="s">
        <v>4</v>
      </c>
      <c r="V50" s="25">
        <v>5880</v>
      </c>
      <c r="W50" s="23" t="s">
        <v>5</v>
      </c>
      <c r="X50" s="8">
        <v>1190</v>
      </c>
      <c r="Y50" s="23" t="s">
        <v>5</v>
      </c>
      <c r="Z50" s="24">
        <v>220</v>
      </c>
      <c r="AA50" s="11">
        <v>2.0699999999999998</v>
      </c>
      <c r="AB50" s="26">
        <v>1.5389999999999999</v>
      </c>
      <c r="AC50" s="27">
        <v>7500</v>
      </c>
      <c r="AD50" s="13">
        <f t="shared" si="1"/>
        <v>8325</v>
      </c>
    </row>
    <row r="51" spans="1:30" s="6" customFormat="1" ht="12.75">
      <c r="A51" s="14" t="s">
        <v>0</v>
      </c>
      <c r="B51" s="15">
        <f t="shared" si="2"/>
        <v>60</v>
      </c>
      <c r="C51" s="15" t="s">
        <v>3</v>
      </c>
      <c r="D51" s="15" t="s">
        <v>1</v>
      </c>
      <c r="E51" s="15">
        <v>8</v>
      </c>
      <c r="F51" s="16" t="s">
        <v>4</v>
      </c>
      <c r="G51" s="10">
        <v>5980</v>
      </c>
      <c r="H51" s="8" t="s">
        <v>5</v>
      </c>
      <c r="I51" s="8">
        <v>990</v>
      </c>
      <c r="J51" s="8" t="s">
        <v>5</v>
      </c>
      <c r="K51" s="9">
        <v>220</v>
      </c>
      <c r="L51" s="11">
        <v>1.7250000000000001</v>
      </c>
      <c r="M51" s="12">
        <v>1.3</v>
      </c>
      <c r="N51" s="13">
        <v>6500</v>
      </c>
      <c r="O51" s="13">
        <f t="shared" si="0"/>
        <v>7215.0000000000009</v>
      </c>
      <c r="P51" s="14" t="s">
        <v>0</v>
      </c>
      <c r="Q51" s="15">
        <f t="shared" si="4"/>
        <v>60</v>
      </c>
      <c r="R51" s="15" t="s">
        <v>3</v>
      </c>
      <c r="S51" s="8" t="s">
        <v>11</v>
      </c>
      <c r="T51" s="15">
        <v>8</v>
      </c>
      <c r="U51" s="16" t="s">
        <v>4</v>
      </c>
      <c r="V51" s="10">
        <v>5980</v>
      </c>
      <c r="W51" s="8" t="s">
        <v>5</v>
      </c>
      <c r="X51" s="8">
        <v>1190</v>
      </c>
      <c r="Y51" s="8" t="s">
        <v>5</v>
      </c>
      <c r="Z51" s="9">
        <v>220</v>
      </c>
      <c r="AA51" s="11">
        <v>2.1</v>
      </c>
      <c r="AB51" s="12">
        <v>1.5660000000000001</v>
      </c>
      <c r="AC51" s="13">
        <v>7530</v>
      </c>
      <c r="AD51" s="13">
        <f t="shared" si="1"/>
        <v>8358.3000000000011</v>
      </c>
    </row>
    <row r="52" spans="1:30" s="6" customFormat="1" ht="12.75">
      <c r="A52" s="14" t="s">
        <v>0</v>
      </c>
      <c r="B52" s="15">
        <f t="shared" si="2"/>
        <v>61</v>
      </c>
      <c r="C52" s="15" t="s">
        <v>3</v>
      </c>
      <c r="D52" s="15" t="s">
        <v>1</v>
      </c>
      <c r="E52" s="15">
        <v>8</v>
      </c>
      <c r="F52" s="16" t="s">
        <v>4</v>
      </c>
      <c r="G52" s="10">
        <v>6080</v>
      </c>
      <c r="H52" s="8" t="s">
        <v>5</v>
      </c>
      <c r="I52" s="8">
        <v>990</v>
      </c>
      <c r="J52" s="8" t="s">
        <v>5</v>
      </c>
      <c r="K52" s="9">
        <v>220</v>
      </c>
      <c r="L52" s="11">
        <v>1.8</v>
      </c>
      <c r="M52" s="12">
        <v>1.32</v>
      </c>
      <c r="N52" s="13">
        <v>6575</v>
      </c>
      <c r="O52" s="13">
        <f t="shared" si="0"/>
        <v>7298.2500000000009</v>
      </c>
      <c r="P52" s="14" t="s">
        <v>0</v>
      </c>
      <c r="Q52" s="15">
        <f t="shared" si="4"/>
        <v>61</v>
      </c>
      <c r="R52" s="15" t="s">
        <v>3</v>
      </c>
      <c r="S52" s="8" t="s">
        <v>11</v>
      </c>
      <c r="T52" s="15">
        <v>8</v>
      </c>
      <c r="U52" s="16" t="s">
        <v>4</v>
      </c>
      <c r="V52" s="10">
        <v>6080</v>
      </c>
      <c r="W52" s="8" t="s">
        <v>5</v>
      </c>
      <c r="X52" s="8">
        <v>1190</v>
      </c>
      <c r="Y52" s="8" t="s">
        <v>5</v>
      </c>
      <c r="Z52" s="9">
        <v>220</v>
      </c>
      <c r="AA52" s="11">
        <v>2.2000000000000002</v>
      </c>
      <c r="AB52" s="12">
        <v>1.32</v>
      </c>
      <c r="AC52" s="13">
        <v>7625</v>
      </c>
      <c r="AD52" s="13">
        <f t="shared" si="1"/>
        <v>8463.75</v>
      </c>
    </row>
    <row r="53" spans="1:30" s="6" customFormat="1" ht="12.75">
      <c r="A53" s="14" t="s">
        <v>0</v>
      </c>
      <c r="B53" s="15">
        <f t="shared" si="2"/>
        <v>62</v>
      </c>
      <c r="C53" s="15" t="s">
        <v>3</v>
      </c>
      <c r="D53" s="15" t="s">
        <v>1</v>
      </c>
      <c r="E53" s="15">
        <v>8</v>
      </c>
      <c r="F53" s="16" t="s">
        <v>4</v>
      </c>
      <c r="G53" s="10">
        <v>6180</v>
      </c>
      <c r="H53" s="8" t="s">
        <v>5</v>
      </c>
      <c r="I53" s="8">
        <v>990</v>
      </c>
      <c r="J53" s="8" t="s">
        <v>5</v>
      </c>
      <c r="K53" s="9">
        <v>220</v>
      </c>
      <c r="L53" s="11">
        <v>1.83</v>
      </c>
      <c r="M53" s="12">
        <v>1.35</v>
      </c>
      <c r="N53" s="13">
        <v>6650</v>
      </c>
      <c r="O53" s="13">
        <f t="shared" si="0"/>
        <v>7381.5000000000009</v>
      </c>
      <c r="P53" s="14" t="s">
        <v>0</v>
      </c>
      <c r="Q53" s="15">
        <f t="shared" si="4"/>
        <v>62</v>
      </c>
      <c r="R53" s="15" t="s">
        <v>3</v>
      </c>
      <c r="S53" s="8" t="s">
        <v>11</v>
      </c>
      <c r="T53" s="15">
        <v>8</v>
      </c>
      <c r="U53" s="16" t="s">
        <v>4</v>
      </c>
      <c r="V53" s="10">
        <v>6180</v>
      </c>
      <c r="W53" s="8" t="s">
        <v>5</v>
      </c>
      <c r="X53" s="8">
        <v>1190</v>
      </c>
      <c r="Y53" s="8" t="s">
        <v>5</v>
      </c>
      <c r="Z53" s="9">
        <v>220</v>
      </c>
      <c r="AA53" s="11">
        <v>2.2149999999999999</v>
      </c>
      <c r="AB53" s="12">
        <v>1.35</v>
      </c>
      <c r="AC53" s="13">
        <v>7720</v>
      </c>
      <c r="AD53" s="13">
        <f t="shared" si="1"/>
        <v>8569.2000000000007</v>
      </c>
    </row>
    <row r="54" spans="1:30" s="6" customFormat="1" ht="13.5" thickBot="1">
      <c r="A54" s="28" t="s">
        <v>0</v>
      </c>
      <c r="B54" s="29">
        <f>B53+1</f>
        <v>63</v>
      </c>
      <c r="C54" s="29" t="s">
        <v>3</v>
      </c>
      <c r="D54" s="29" t="s">
        <v>1</v>
      </c>
      <c r="E54" s="29">
        <v>8</v>
      </c>
      <c r="F54" s="30" t="s">
        <v>4</v>
      </c>
      <c r="G54" s="31">
        <v>6280</v>
      </c>
      <c r="H54" s="29" t="s">
        <v>5</v>
      </c>
      <c r="I54" s="29">
        <v>990</v>
      </c>
      <c r="J54" s="29" t="s">
        <v>5</v>
      </c>
      <c r="K54" s="30">
        <v>220</v>
      </c>
      <c r="L54" s="32">
        <v>1.825</v>
      </c>
      <c r="M54" s="33">
        <v>1.4</v>
      </c>
      <c r="N54" s="34">
        <v>6720</v>
      </c>
      <c r="O54" s="13">
        <f t="shared" si="0"/>
        <v>7459.2000000000007</v>
      </c>
      <c r="P54" s="28" t="s">
        <v>0</v>
      </c>
      <c r="Q54" s="29">
        <f>Q53+1</f>
        <v>63</v>
      </c>
      <c r="R54" s="29" t="s">
        <v>3</v>
      </c>
      <c r="S54" s="35" t="s">
        <v>11</v>
      </c>
      <c r="T54" s="29">
        <v>8</v>
      </c>
      <c r="U54" s="30" t="s">
        <v>4</v>
      </c>
      <c r="V54" s="31">
        <v>6280</v>
      </c>
      <c r="W54" s="29" t="s">
        <v>5</v>
      </c>
      <c r="X54" s="35">
        <v>1190</v>
      </c>
      <c r="Y54" s="29" t="s">
        <v>5</v>
      </c>
      <c r="Z54" s="30">
        <v>220</v>
      </c>
      <c r="AA54" s="36">
        <v>2.2400000000000002</v>
      </c>
      <c r="AB54" s="33">
        <v>1.64</v>
      </c>
      <c r="AC54" s="34">
        <v>7810</v>
      </c>
      <c r="AD54" s="13">
        <f t="shared" si="1"/>
        <v>8669.1</v>
      </c>
    </row>
    <row r="55" spans="1:30" s="6" customFormat="1" ht="4.5" customHeight="1" thickBo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13">
        <f t="shared" si="0"/>
        <v>0</v>
      </c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13">
        <f t="shared" si="1"/>
        <v>0</v>
      </c>
    </row>
    <row r="56" spans="1:30" s="6" customFormat="1" ht="12.75">
      <c r="A56" s="38"/>
      <c r="B56" s="39"/>
      <c r="C56" s="39"/>
      <c r="D56" s="39"/>
      <c r="E56" s="39"/>
      <c r="F56" s="40"/>
      <c r="G56" s="39"/>
      <c r="H56" s="39"/>
      <c r="I56" s="39"/>
      <c r="J56" s="39"/>
      <c r="K56" s="40"/>
      <c r="L56" s="41"/>
      <c r="M56" s="42"/>
      <c r="N56" s="40"/>
      <c r="O56" s="13">
        <f t="shared" si="0"/>
        <v>0</v>
      </c>
      <c r="P56" s="39" t="s">
        <v>0</v>
      </c>
      <c r="Q56" s="39">
        <v>42</v>
      </c>
      <c r="R56" s="39" t="s">
        <v>3</v>
      </c>
      <c r="S56" s="39" t="s">
        <v>12</v>
      </c>
      <c r="T56" s="39">
        <v>8</v>
      </c>
      <c r="U56" s="39" t="s">
        <v>2</v>
      </c>
      <c r="V56" s="39">
        <v>4180</v>
      </c>
      <c r="W56" s="39" t="s">
        <v>5</v>
      </c>
      <c r="X56" s="39">
        <v>1490</v>
      </c>
      <c r="Y56" s="39" t="s">
        <v>5</v>
      </c>
      <c r="Z56" s="39">
        <v>220</v>
      </c>
      <c r="AA56" s="43">
        <v>2.0249999999999999</v>
      </c>
      <c r="AB56" s="43">
        <v>1.37</v>
      </c>
      <c r="AC56" s="120">
        <v>7100</v>
      </c>
      <c r="AD56" s="13">
        <f>AC56*1.09</f>
        <v>7739.0000000000009</v>
      </c>
    </row>
    <row r="57" spans="1:30" s="6" customFormat="1" ht="12.75">
      <c r="A57" s="14"/>
      <c r="B57" s="15"/>
      <c r="C57" s="15"/>
      <c r="D57" s="15"/>
      <c r="E57" s="15"/>
      <c r="F57" s="16"/>
      <c r="G57" s="15"/>
      <c r="H57" s="15"/>
      <c r="I57" s="15"/>
      <c r="J57" s="15"/>
      <c r="K57" s="16"/>
      <c r="L57" s="44"/>
      <c r="M57" s="45"/>
      <c r="N57" s="16"/>
      <c r="O57" s="13">
        <f t="shared" si="0"/>
        <v>0</v>
      </c>
      <c r="P57" s="15" t="s">
        <v>0</v>
      </c>
      <c r="Q57" s="15">
        <v>43</v>
      </c>
      <c r="R57" s="15" t="s">
        <v>3</v>
      </c>
      <c r="S57" s="15" t="s">
        <v>12</v>
      </c>
      <c r="T57" s="15">
        <v>8</v>
      </c>
      <c r="U57" s="15" t="s">
        <v>2</v>
      </c>
      <c r="V57" s="15">
        <f>V56+100</f>
        <v>4280</v>
      </c>
      <c r="W57" s="8" t="s">
        <v>5</v>
      </c>
      <c r="X57" s="8">
        <v>1490</v>
      </c>
      <c r="Y57" s="8" t="s">
        <v>5</v>
      </c>
      <c r="Z57" s="8">
        <v>220</v>
      </c>
      <c r="AA57" s="19">
        <v>2.06</v>
      </c>
      <c r="AB57" s="19">
        <v>1.4</v>
      </c>
      <c r="AC57" s="121">
        <v>7340</v>
      </c>
      <c r="AD57" s="13">
        <f t="shared" ref="AD57:AD77" si="5">AC57*1.09</f>
        <v>8000.6</v>
      </c>
    </row>
    <row r="58" spans="1:30" s="6" customFormat="1" ht="12.75">
      <c r="A58" s="14" t="s">
        <v>0</v>
      </c>
      <c r="B58" s="15">
        <v>20</v>
      </c>
      <c r="C58" s="15" t="s">
        <v>3</v>
      </c>
      <c r="D58" s="15" t="s">
        <v>12</v>
      </c>
      <c r="E58" s="15">
        <v>8</v>
      </c>
      <c r="F58" s="16" t="s">
        <v>2</v>
      </c>
      <c r="G58" s="15">
        <v>1980</v>
      </c>
      <c r="H58" s="15" t="s">
        <v>5</v>
      </c>
      <c r="I58" s="15">
        <v>1490</v>
      </c>
      <c r="J58" s="15" t="s">
        <v>5</v>
      </c>
      <c r="K58" s="16">
        <v>220</v>
      </c>
      <c r="L58" s="44">
        <v>1.125</v>
      </c>
      <c r="M58" s="45">
        <v>0.65</v>
      </c>
      <c r="N58" s="124"/>
      <c r="O58" s="13">
        <f t="shared" si="0"/>
        <v>0</v>
      </c>
      <c r="P58" s="15" t="s">
        <v>0</v>
      </c>
      <c r="Q58" s="15">
        <f>Q57+1</f>
        <v>44</v>
      </c>
      <c r="R58" s="15" t="s">
        <v>3</v>
      </c>
      <c r="S58" s="15" t="s">
        <v>12</v>
      </c>
      <c r="T58" s="15">
        <v>8</v>
      </c>
      <c r="U58" s="15" t="s">
        <v>2</v>
      </c>
      <c r="V58" s="15">
        <f t="shared" ref="V58:V76" si="6">V57+100</f>
        <v>4380</v>
      </c>
      <c r="W58" s="15" t="s">
        <v>5</v>
      </c>
      <c r="X58" s="8">
        <v>1490</v>
      </c>
      <c r="Y58" s="15" t="s">
        <v>5</v>
      </c>
      <c r="Z58" s="15">
        <v>220</v>
      </c>
      <c r="AA58" s="19">
        <v>2.1080000000000001</v>
      </c>
      <c r="AB58" s="19">
        <v>1.45</v>
      </c>
      <c r="AC58" s="122">
        <v>7580</v>
      </c>
      <c r="AD58" s="13">
        <f t="shared" si="5"/>
        <v>8262.2000000000007</v>
      </c>
    </row>
    <row r="59" spans="1:30" s="6" customFormat="1" ht="12.75">
      <c r="A59" s="14" t="s">
        <v>0</v>
      </c>
      <c r="B59" s="15">
        <f>B58+1</f>
        <v>21</v>
      </c>
      <c r="C59" s="15" t="s">
        <v>3</v>
      </c>
      <c r="D59" s="15" t="s">
        <v>12</v>
      </c>
      <c r="E59" s="15">
        <v>8</v>
      </c>
      <c r="F59" s="16" t="s">
        <v>2</v>
      </c>
      <c r="G59" s="15">
        <v>2080</v>
      </c>
      <c r="H59" s="15" t="s">
        <v>5</v>
      </c>
      <c r="I59" s="15">
        <v>1490</v>
      </c>
      <c r="J59" s="15" t="s">
        <v>5</v>
      </c>
      <c r="K59" s="16">
        <v>220</v>
      </c>
      <c r="L59" s="44">
        <v>1.1299999999999999</v>
      </c>
      <c r="M59" s="45">
        <v>0.68</v>
      </c>
      <c r="N59" s="124"/>
      <c r="O59" s="13">
        <f t="shared" si="0"/>
        <v>0</v>
      </c>
      <c r="P59" s="15" t="s">
        <v>0</v>
      </c>
      <c r="Q59" s="15">
        <f t="shared" ref="Q59:Q76" si="7">Q58+1</f>
        <v>45</v>
      </c>
      <c r="R59" s="15" t="s">
        <v>3</v>
      </c>
      <c r="S59" s="15" t="s">
        <v>12</v>
      </c>
      <c r="T59" s="15">
        <v>8</v>
      </c>
      <c r="U59" s="15" t="s">
        <v>4</v>
      </c>
      <c r="V59" s="15">
        <f t="shared" si="6"/>
        <v>4480</v>
      </c>
      <c r="W59" s="15" t="s">
        <v>5</v>
      </c>
      <c r="X59" s="8">
        <v>1490</v>
      </c>
      <c r="Y59" s="15" t="s">
        <v>5</v>
      </c>
      <c r="Z59" s="15">
        <v>220</v>
      </c>
      <c r="AA59" s="19">
        <v>2.1560000000000001</v>
      </c>
      <c r="AB59" s="19">
        <v>1.47</v>
      </c>
      <c r="AC59" s="122">
        <v>7820</v>
      </c>
      <c r="AD59" s="13">
        <f t="shared" si="5"/>
        <v>8523.8000000000011</v>
      </c>
    </row>
    <row r="60" spans="1:30" s="6" customFormat="1" ht="12.75">
      <c r="A60" s="14" t="s">
        <v>0</v>
      </c>
      <c r="B60" s="15">
        <f t="shared" ref="B60:B72" si="8">B59+1</f>
        <v>22</v>
      </c>
      <c r="C60" s="15" t="s">
        <v>3</v>
      </c>
      <c r="D60" s="15" t="s">
        <v>12</v>
      </c>
      <c r="E60" s="15">
        <v>8</v>
      </c>
      <c r="F60" s="16" t="s">
        <v>2</v>
      </c>
      <c r="G60" s="15">
        <f>G59+100</f>
        <v>2180</v>
      </c>
      <c r="H60" s="15" t="s">
        <v>5</v>
      </c>
      <c r="I60" s="15">
        <v>1490</v>
      </c>
      <c r="J60" s="15" t="s">
        <v>5</v>
      </c>
      <c r="K60" s="16">
        <v>220</v>
      </c>
      <c r="L60" s="44">
        <v>1.1499999999999999</v>
      </c>
      <c r="M60" s="45">
        <v>0.72</v>
      </c>
      <c r="N60" s="124"/>
      <c r="O60" s="13">
        <f t="shared" si="0"/>
        <v>0</v>
      </c>
      <c r="P60" s="15" t="s">
        <v>0</v>
      </c>
      <c r="Q60" s="15">
        <f t="shared" si="7"/>
        <v>46</v>
      </c>
      <c r="R60" s="15" t="s">
        <v>3</v>
      </c>
      <c r="S60" s="15" t="s">
        <v>12</v>
      </c>
      <c r="T60" s="15">
        <v>8</v>
      </c>
      <c r="U60" s="15" t="s">
        <v>4</v>
      </c>
      <c r="V60" s="15">
        <f t="shared" si="6"/>
        <v>4580</v>
      </c>
      <c r="W60" s="15" t="s">
        <v>5</v>
      </c>
      <c r="X60" s="8">
        <v>1490</v>
      </c>
      <c r="Y60" s="15" t="s">
        <v>5</v>
      </c>
      <c r="Z60" s="15">
        <v>220</v>
      </c>
      <c r="AA60" s="19">
        <v>2.2040000000000002</v>
      </c>
      <c r="AB60" s="19">
        <v>1.5</v>
      </c>
      <c r="AC60" s="122">
        <v>8060</v>
      </c>
      <c r="AD60" s="13">
        <f t="shared" si="5"/>
        <v>8785.4000000000015</v>
      </c>
    </row>
    <row r="61" spans="1:30" s="6" customFormat="1" ht="12.75">
      <c r="A61" s="14" t="s">
        <v>0</v>
      </c>
      <c r="B61" s="15">
        <f t="shared" si="8"/>
        <v>23</v>
      </c>
      <c r="C61" s="15" t="s">
        <v>3</v>
      </c>
      <c r="D61" s="15" t="s">
        <v>12</v>
      </c>
      <c r="E61" s="15">
        <v>8</v>
      </c>
      <c r="F61" s="16" t="s">
        <v>2</v>
      </c>
      <c r="G61" s="15">
        <f t="shared" ref="G61:G77" si="9">G60+100</f>
        <v>2280</v>
      </c>
      <c r="H61" s="15" t="s">
        <v>5</v>
      </c>
      <c r="I61" s="15">
        <v>1490</v>
      </c>
      <c r="J61" s="15" t="s">
        <v>5</v>
      </c>
      <c r="K61" s="16">
        <v>220</v>
      </c>
      <c r="L61" s="44">
        <v>1.2</v>
      </c>
      <c r="M61" s="45">
        <v>0.75</v>
      </c>
      <c r="N61" s="124"/>
      <c r="O61" s="13">
        <f t="shared" si="0"/>
        <v>0</v>
      </c>
      <c r="P61" s="15" t="s">
        <v>0</v>
      </c>
      <c r="Q61" s="15">
        <v>48</v>
      </c>
      <c r="R61" s="15" t="s">
        <v>3</v>
      </c>
      <c r="S61" s="15" t="s">
        <v>12</v>
      </c>
      <c r="T61" s="15">
        <v>8</v>
      </c>
      <c r="U61" s="15" t="s">
        <v>4</v>
      </c>
      <c r="V61" s="15">
        <v>4780</v>
      </c>
      <c r="W61" s="15" t="s">
        <v>5</v>
      </c>
      <c r="X61" s="8">
        <v>1490</v>
      </c>
      <c r="Y61" s="15" t="s">
        <v>5</v>
      </c>
      <c r="Z61" s="15">
        <v>220</v>
      </c>
      <c r="AA61" s="19">
        <v>2.2999999999999998</v>
      </c>
      <c r="AB61" s="19">
        <v>1.57</v>
      </c>
      <c r="AC61" s="122">
        <v>8300</v>
      </c>
      <c r="AD61" s="13">
        <f t="shared" si="5"/>
        <v>9047</v>
      </c>
    </row>
    <row r="62" spans="1:30" s="6" customFormat="1" ht="12.75">
      <c r="A62" s="14" t="s">
        <v>0</v>
      </c>
      <c r="B62" s="15">
        <f t="shared" si="8"/>
        <v>24</v>
      </c>
      <c r="C62" s="15" t="s">
        <v>3</v>
      </c>
      <c r="D62" s="15" t="s">
        <v>12</v>
      </c>
      <c r="E62" s="15">
        <v>8</v>
      </c>
      <c r="F62" s="16" t="s">
        <v>2</v>
      </c>
      <c r="G62" s="15">
        <f t="shared" si="9"/>
        <v>2380</v>
      </c>
      <c r="H62" s="15" t="s">
        <v>5</v>
      </c>
      <c r="I62" s="15">
        <v>1490</v>
      </c>
      <c r="J62" s="15" t="s">
        <v>5</v>
      </c>
      <c r="K62" s="16">
        <v>220</v>
      </c>
      <c r="L62" s="44">
        <v>1.2</v>
      </c>
      <c r="M62" s="45">
        <v>0.78</v>
      </c>
      <c r="N62" s="124">
        <v>3960</v>
      </c>
      <c r="O62" s="13">
        <f t="shared" si="0"/>
        <v>4395.6000000000004</v>
      </c>
      <c r="P62" s="15" t="s">
        <v>0</v>
      </c>
      <c r="Q62" s="15">
        <f t="shared" si="7"/>
        <v>49</v>
      </c>
      <c r="R62" s="15" t="s">
        <v>3</v>
      </c>
      <c r="S62" s="15" t="s">
        <v>12</v>
      </c>
      <c r="T62" s="15">
        <v>8</v>
      </c>
      <c r="U62" s="15" t="s">
        <v>4</v>
      </c>
      <c r="V62" s="15">
        <f t="shared" si="6"/>
        <v>4880</v>
      </c>
      <c r="W62" s="15" t="s">
        <v>5</v>
      </c>
      <c r="X62" s="8">
        <v>1490</v>
      </c>
      <c r="Y62" s="15" t="s">
        <v>5</v>
      </c>
      <c r="Z62" s="15">
        <v>220</v>
      </c>
      <c r="AA62" s="19">
        <v>2.3290000000000002</v>
      </c>
      <c r="AB62" s="19">
        <v>1.6</v>
      </c>
      <c r="AC62" s="122">
        <v>8420</v>
      </c>
      <c r="AD62" s="13">
        <f t="shared" si="5"/>
        <v>9177.8000000000011</v>
      </c>
    </row>
    <row r="63" spans="1:30" s="6" customFormat="1" ht="12.75">
      <c r="A63" s="14" t="s">
        <v>0</v>
      </c>
      <c r="B63" s="15">
        <f t="shared" si="8"/>
        <v>25</v>
      </c>
      <c r="C63" s="15" t="s">
        <v>3</v>
      </c>
      <c r="D63" s="15" t="s">
        <v>12</v>
      </c>
      <c r="E63" s="15">
        <v>8</v>
      </c>
      <c r="F63" s="16" t="s">
        <v>2</v>
      </c>
      <c r="G63" s="15">
        <f t="shared" si="9"/>
        <v>2480</v>
      </c>
      <c r="H63" s="15" t="s">
        <v>5</v>
      </c>
      <c r="I63" s="15">
        <v>1490</v>
      </c>
      <c r="J63" s="15" t="s">
        <v>5</v>
      </c>
      <c r="K63" s="16">
        <v>220</v>
      </c>
      <c r="L63" s="44">
        <v>1.226</v>
      </c>
      <c r="M63" s="45">
        <v>0.81</v>
      </c>
      <c r="N63" s="124">
        <v>4075</v>
      </c>
      <c r="O63" s="13">
        <f t="shared" si="0"/>
        <v>4523.25</v>
      </c>
      <c r="P63" s="15" t="s">
        <v>0</v>
      </c>
      <c r="Q63" s="15">
        <f t="shared" si="7"/>
        <v>50</v>
      </c>
      <c r="R63" s="15" t="s">
        <v>3</v>
      </c>
      <c r="S63" s="15" t="s">
        <v>12</v>
      </c>
      <c r="T63" s="15">
        <v>8</v>
      </c>
      <c r="U63" s="15" t="s">
        <v>4</v>
      </c>
      <c r="V63" s="15">
        <f t="shared" si="6"/>
        <v>4980</v>
      </c>
      <c r="W63" s="15" t="s">
        <v>5</v>
      </c>
      <c r="X63" s="8">
        <v>1490</v>
      </c>
      <c r="Y63" s="15" t="s">
        <v>5</v>
      </c>
      <c r="Z63" s="15">
        <v>220</v>
      </c>
      <c r="AA63" s="19">
        <v>2.3769999999999998</v>
      </c>
      <c r="AB63" s="19">
        <v>1.63</v>
      </c>
      <c r="AC63" s="122">
        <v>8540</v>
      </c>
      <c r="AD63" s="13">
        <f t="shared" si="5"/>
        <v>9308.6</v>
      </c>
    </row>
    <row r="64" spans="1:30" s="6" customFormat="1" ht="12.75">
      <c r="A64" s="14" t="s">
        <v>0</v>
      </c>
      <c r="B64" s="15">
        <f t="shared" si="8"/>
        <v>26</v>
      </c>
      <c r="C64" s="15" t="s">
        <v>3</v>
      </c>
      <c r="D64" s="15" t="s">
        <v>12</v>
      </c>
      <c r="E64" s="15">
        <v>8</v>
      </c>
      <c r="F64" s="16" t="s">
        <v>2</v>
      </c>
      <c r="G64" s="15">
        <f t="shared" si="9"/>
        <v>2580</v>
      </c>
      <c r="H64" s="15" t="s">
        <v>5</v>
      </c>
      <c r="I64" s="15">
        <v>1490</v>
      </c>
      <c r="J64" s="15" t="s">
        <v>5</v>
      </c>
      <c r="K64" s="16">
        <v>220</v>
      </c>
      <c r="L64" s="44">
        <v>1.276</v>
      </c>
      <c r="M64" s="45">
        <v>0.85</v>
      </c>
      <c r="N64" s="124">
        <v>4190</v>
      </c>
      <c r="O64" s="13">
        <f t="shared" si="0"/>
        <v>4650.9000000000005</v>
      </c>
      <c r="P64" s="15" t="s">
        <v>0</v>
      </c>
      <c r="Q64" s="15">
        <f t="shared" si="7"/>
        <v>51</v>
      </c>
      <c r="R64" s="15" t="s">
        <v>3</v>
      </c>
      <c r="S64" s="15" t="s">
        <v>12</v>
      </c>
      <c r="T64" s="15">
        <v>8</v>
      </c>
      <c r="U64" s="15" t="s">
        <v>4</v>
      </c>
      <c r="V64" s="15">
        <f t="shared" si="6"/>
        <v>5080</v>
      </c>
      <c r="W64" s="15" t="s">
        <v>5</v>
      </c>
      <c r="X64" s="8">
        <v>1490</v>
      </c>
      <c r="Y64" s="15" t="s">
        <v>5</v>
      </c>
      <c r="Z64" s="15">
        <v>220</v>
      </c>
      <c r="AA64" s="19">
        <v>2.4249999999999998</v>
      </c>
      <c r="AB64" s="19">
        <v>1.67</v>
      </c>
      <c r="AC64" s="122">
        <v>8650</v>
      </c>
      <c r="AD64" s="13">
        <f t="shared" si="5"/>
        <v>9428.5</v>
      </c>
    </row>
    <row r="65" spans="1:30" s="6" customFormat="1" ht="12.75">
      <c r="A65" s="14" t="s">
        <v>0</v>
      </c>
      <c r="B65" s="15">
        <f t="shared" si="8"/>
        <v>27</v>
      </c>
      <c r="C65" s="15" t="s">
        <v>3</v>
      </c>
      <c r="D65" s="15" t="s">
        <v>12</v>
      </c>
      <c r="E65" s="15">
        <v>8</v>
      </c>
      <c r="F65" s="16" t="s">
        <v>2</v>
      </c>
      <c r="G65" s="15">
        <f t="shared" si="9"/>
        <v>2680</v>
      </c>
      <c r="H65" s="15" t="s">
        <v>5</v>
      </c>
      <c r="I65" s="15">
        <v>1490</v>
      </c>
      <c r="J65" s="15" t="s">
        <v>5</v>
      </c>
      <c r="K65" s="16">
        <v>220</v>
      </c>
      <c r="L65" s="44">
        <v>1.325</v>
      </c>
      <c r="M65" s="45">
        <v>0.88</v>
      </c>
      <c r="N65" s="124">
        <v>4300</v>
      </c>
      <c r="O65" s="13">
        <f t="shared" si="0"/>
        <v>4773</v>
      </c>
      <c r="P65" s="15" t="s">
        <v>0</v>
      </c>
      <c r="Q65" s="15">
        <f t="shared" si="7"/>
        <v>52</v>
      </c>
      <c r="R65" s="15" t="s">
        <v>3</v>
      </c>
      <c r="S65" s="15" t="s">
        <v>12</v>
      </c>
      <c r="T65" s="15">
        <v>8</v>
      </c>
      <c r="U65" s="15" t="s">
        <v>4</v>
      </c>
      <c r="V65" s="15">
        <f t="shared" si="6"/>
        <v>5180</v>
      </c>
      <c r="W65" s="15" t="s">
        <v>5</v>
      </c>
      <c r="X65" s="8">
        <v>1490</v>
      </c>
      <c r="Y65" s="15" t="s">
        <v>5</v>
      </c>
      <c r="Z65" s="15">
        <v>220</v>
      </c>
      <c r="AA65" s="19">
        <v>2.4790000000000001</v>
      </c>
      <c r="AB65" s="19">
        <v>1.7</v>
      </c>
      <c r="AC65" s="122">
        <v>8750</v>
      </c>
      <c r="AD65" s="13">
        <f t="shared" si="5"/>
        <v>9537.5</v>
      </c>
    </row>
    <row r="66" spans="1:30" s="6" customFormat="1" ht="12.75">
      <c r="A66" s="14" t="s">
        <v>0</v>
      </c>
      <c r="B66" s="15">
        <f t="shared" si="8"/>
        <v>28</v>
      </c>
      <c r="C66" s="15" t="s">
        <v>3</v>
      </c>
      <c r="D66" s="15" t="s">
        <v>12</v>
      </c>
      <c r="E66" s="15">
        <v>8</v>
      </c>
      <c r="F66" s="16" t="s">
        <v>2</v>
      </c>
      <c r="G66" s="15">
        <f t="shared" si="9"/>
        <v>2780</v>
      </c>
      <c r="H66" s="15" t="s">
        <v>5</v>
      </c>
      <c r="I66" s="15">
        <v>1490</v>
      </c>
      <c r="J66" s="15" t="s">
        <v>5</v>
      </c>
      <c r="K66" s="16">
        <v>220</v>
      </c>
      <c r="L66" s="44">
        <v>1.377</v>
      </c>
      <c r="M66" s="19">
        <f>M65+0.03</f>
        <v>0.91</v>
      </c>
      <c r="N66" s="124">
        <v>4610</v>
      </c>
      <c r="O66" s="13">
        <f t="shared" si="0"/>
        <v>5117.1000000000004</v>
      </c>
      <c r="P66" s="15" t="s">
        <v>0</v>
      </c>
      <c r="Q66" s="15">
        <f t="shared" si="7"/>
        <v>53</v>
      </c>
      <c r="R66" s="15" t="s">
        <v>3</v>
      </c>
      <c r="S66" s="15" t="s">
        <v>12</v>
      </c>
      <c r="T66" s="15">
        <v>8</v>
      </c>
      <c r="U66" s="15" t="s">
        <v>4</v>
      </c>
      <c r="V66" s="15">
        <f t="shared" si="6"/>
        <v>5280</v>
      </c>
      <c r="W66" s="15" t="s">
        <v>5</v>
      </c>
      <c r="X66" s="8">
        <v>1490</v>
      </c>
      <c r="Y66" s="15" t="s">
        <v>5</v>
      </c>
      <c r="Z66" s="15">
        <v>220</v>
      </c>
      <c r="AA66" s="19">
        <v>2.5270000000000001</v>
      </c>
      <c r="AB66" s="19">
        <v>1.73</v>
      </c>
      <c r="AC66" s="122">
        <v>8850</v>
      </c>
      <c r="AD66" s="13">
        <f t="shared" si="5"/>
        <v>9646.5</v>
      </c>
    </row>
    <row r="67" spans="1:30" s="6" customFormat="1" ht="12.75">
      <c r="A67" s="14" t="s">
        <v>0</v>
      </c>
      <c r="B67" s="15">
        <f t="shared" si="8"/>
        <v>29</v>
      </c>
      <c r="C67" s="15" t="s">
        <v>3</v>
      </c>
      <c r="D67" s="15" t="s">
        <v>12</v>
      </c>
      <c r="E67" s="15">
        <v>8</v>
      </c>
      <c r="F67" s="16" t="s">
        <v>2</v>
      </c>
      <c r="G67" s="15">
        <f t="shared" si="9"/>
        <v>2880</v>
      </c>
      <c r="H67" s="15" t="s">
        <v>5</v>
      </c>
      <c r="I67" s="15">
        <v>1490</v>
      </c>
      <c r="J67" s="15" t="s">
        <v>5</v>
      </c>
      <c r="K67" s="16">
        <v>220</v>
      </c>
      <c r="L67" s="44">
        <v>1.425</v>
      </c>
      <c r="M67" s="19">
        <f t="shared" ref="M67:M76" si="10">M66+0.03</f>
        <v>0.94000000000000006</v>
      </c>
      <c r="N67" s="124">
        <v>4760</v>
      </c>
      <c r="O67" s="13">
        <f t="shared" si="0"/>
        <v>5283.6</v>
      </c>
      <c r="P67" s="15" t="s">
        <v>0</v>
      </c>
      <c r="Q67" s="15">
        <f t="shared" si="7"/>
        <v>54</v>
      </c>
      <c r="R67" s="15" t="s">
        <v>3</v>
      </c>
      <c r="S67" s="15" t="s">
        <v>12</v>
      </c>
      <c r="T67" s="15">
        <v>8</v>
      </c>
      <c r="U67" s="15" t="s">
        <v>4</v>
      </c>
      <c r="V67" s="15">
        <f t="shared" si="6"/>
        <v>5380</v>
      </c>
      <c r="W67" s="15" t="s">
        <v>5</v>
      </c>
      <c r="X67" s="8">
        <v>1490</v>
      </c>
      <c r="Y67" s="15" t="s">
        <v>5</v>
      </c>
      <c r="Z67" s="15">
        <v>220</v>
      </c>
      <c r="AA67" s="19">
        <v>2.5750000000000002</v>
      </c>
      <c r="AB67" s="19">
        <v>1.76</v>
      </c>
      <c r="AC67" s="122">
        <v>8950</v>
      </c>
      <c r="AD67" s="13">
        <f t="shared" si="5"/>
        <v>9755.5</v>
      </c>
    </row>
    <row r="68" spans="1:30" s="6" customFormat="1" ht="12.75">
      <c r="A68" s="14" t="s">
        <v>0</v>
      </c>
      <c r="B68" s="15">
        <f t="shared" si="8"/>
        <v>30</v>
      </c>
      <c r="C68" s="15" t="s">
        <v>3</v>
      </c>
      <c r="D68" s="15" t="s">
        <v>12</v>
      </c>
      <c r="E68" s="15">
        <v>8</v>
      </c>
      <c r="F68" s="16" t="s">
        <v>2</v>
      </c>
      <c r="G68" s="15">
        <f t="shared" si="9"/>
        <v>2980</v>
      </c>
      <c r="H68" s="15" t="s">
        <v>5</v>
      </c>
      <c r="I68" s="15">
        <v>1490</v>
      </c>
      <c r="J68" s="15" t="s">
        <v>5</v>
      </c>
      <c r="K68" s="16">
        <v>220</v>
      </c>
      <c r="L68" s="44">
        <v>1.48</v>
      </c>
      <c r="M68" s="19">
        <v>0.98</v>
      </c>
      <c r="N68" s="124">
        <v>4910</v>
      </c>
      <c r="O68" s="13">
        <f t="shared" si="0"/>
        <v>5450.1</v>
      </c>
      <c r="P68" s="15" t="s">
        <v>0</v>
      </c>
      <c r="Q68" s="15">
        <f t="shared" si="7"/>
        <v>55</v>
      </c>
      <c r="R68" s="15" t="s">
        <v>3</v>
      </c>
      <c r="S68" s="15" t="s">
        <v>12</v>
      </c>
      <c r="T68" s="15">
        <v>8</v>
      </c>
      <c r="U68" s="15" t="s">
        <v>4</v>
      </c>
      <c r="V68" s="15">
        <f t="shared" si="6"/>
        <v>5480</v>
      </c>
      <c r="W68" s="15" t="s">
        <v>5</v>
      </c>
      <c r="X68" s="8">
        <v>1490</v>
      </c>
      <c r="Y68" s="15" t="s">
        <v>5</v>
      </c>
      <c r="Z68" s="15">
        <v>220</v>
      </c>
      <c r="AA68" s="19">
        <v>2.605</v>
      </c>
      <c r="AB68" s="19">
        <v>1.8</v>
      </c>
      <c r="AC68" s="122">
        <v>9035</v>
      </c>
      <c r="AD68" s="13">
        <f t="shared" si="5"/>
        <v>9848.1500000000015</v>
      </c>
    </row>
    <row r="69" spans="1:30" s="6" customFormat="1" ht="12.75">
      <c r="A69" s="14" t="s">
        <v>0</v>
      </c>
      <c r="B69" s="15">
        <f t="shared" si="8"/>
        <v>31</v>
      </c>
      <c r="C69" s="15" t="s">
        <v>3</v>
      </c>
      <c r="D69" s="15" t="s">
        <v>12</v>
      </c>
      <c r="E69" s="15">
        <v>8</v>
      </c>
      <c r="F69" s="16" t="s">
        <v>2</v>
      </c>
      <c r="G69" s="15">
        <f t="shared" si="9"/>
        <v>3080</v>
      </c>
      <c r="H69" s="15" t="s">
        <v>5</v>
      </c>
      <c r="I69" s="15">
        <v>1490</v>
      </c>
      <c r="J69" s="15" t="s">
        <v>5</v>
      </c>
      <c r="K69" s="16">
        <v>220</v>
      </c>
      <c r="L69" s="44">
        <v>1.5069999999999999</v>
      </c>
      <c r="M69" s="19">
        <f t="shared" si="10"/>
        <v>1.01</v>
      </c>
      <c r="N69" s="124">
        <v>5080</v>
      </c>
      <c r="O69" s="13">
        <f t="shared" si="0"/>
        <v>5638.8</v>
      </c>
      <c r="P69" s="15" t="s">
        <v>0</v>
      </c>
      <c r="Q69" s="15">
        <f t="shared" si="7"/>
        <v>56</v>
      </c>
      <c r="R69" s="15" t="s">
        <v>3</v>
      </c>
      <c r="S69" s="15" t="s">
        <v>12</v>
      </c>
      <c r="T69" s="15">
        <v>8</v>
      </c>
      <c r="U69" s="15" t="s">
        <v>4</v>
      </c>
      <c r="V69" s="15">
        <f t="shared" si="6"/>
        <v>5580</v>
      </c>
      <c r="W69" s="15" t="s">
        <v>5</v>
      </c>
      <c r="X69" s="8">
        <v>1490</v>
      </c>
      <c r="Y69" s="15" t="s">
        <v>5</v>
      </c>
      <c r="Z69" s="15">
        <v>220</v>
      </c>
      <c r="AA69" s="19">
        <v>2.7250000000000001</v>
      </c>
      <c r="AB69" s="19">
        <v>1.83</v>
      </c>
      <c r="AC69" s="122">
        <v>9120</v>
      </c>
      <c r="AD69" s="13">
        <f t="shared" si="5"/>
        <v>9940.8000000000011</v>
      </c>
    </row>
    <row r="70" spans="1:30" s="6" customFormat="1" ht="12.75">
      <c r="A70" s="14" t="s">
        <v>0</v>
      </c>
      <c r="B70" s="15">
        <f t="shared" si="8"/>
        <v>32</v>
      </c>
      <c r="C70" s="15" t="s">
        <v>3</v>
      </c>
      <c r="D70" s="15" t="s">
        <v>12</v>
      </c>
      <c r="E70" s="15">
        <v>8</v>
      </c>
      <c r="F70" s="16" t="s">
        <v>2</v>
      </c>
      <c r="G70" s="15">
        <f t="shared" si="9"/>
        <v>3180</v>
      </c>
      <c r="H70" s="15" t="s">
        <v>5</v>
      </c>
      <c r="I70" s="15">
        <v>1490</v>
      </c>
      <c r="J70" s="15" t="s">
        <v>5</v>
      </c>
      <c r="K70" s="16">
        <v>220</v>
      </c>
      <c r="L70" s="44">
        <v>1.53</v>
      </c>
      <c r="M70" s="19">
        <f t="shared" si="10"/>
        <v>1.04</v>
      </c>
      <c r="N70" s="124">
        <v>5250</v>
      </c>
      <c r="O70" s="13">
        <f t="shared" si="0"/>
        <v>5827.5000000000009</v>
      </c>
      <c r="P70" s="15" t="s">
        <v>0</v>
      </c>
      <c r="Q70" s="15">
        <f t="shared" si="7"/>
        <v>57</v>
      </c>
      <c r="R70" s="15" t="s">
        <v>3</v>
      </c>
      <c r="S70" s="15" t="s">
        <v>12</v>
      </c>
      <c r="T70" s="15">
        <v>8</v>
      </c>
      <c r="U70" s="15" t="s">
        <v>4</v>
      </c>
      <c r="V70" s="15">
        <f t="shared" si="6"/>
        <v>5680</v>
      </c>
      <c r="W70" s="15" t="s">
        <v>5</v>
      </c>
      <c r="X70" s="8">
        <v>1490</v>
      </c>
      <c r="Y70" s="15" t="s">
        <v>5</v>
      </c>
      <c r="Z70" s="15">
        <v>220</v>
      </c>
      <c r="AA70" s="19">
        <v>2.71</v>
      </c>
      <c r="AB70" s="19">
        <v>1.86</v>
      </c>
      <c r="AC70" s="122">
        <v>9200</v>
      </c>
      <c r="AD70" s="13">
        <f t="shared" si="5"/>
        <v>10028</v>
      </c>
    </row>
    <row r="71" spans="1:30" s="6" customFormat="1" ht="12.75">
      <c r="A71" s="14" t="s">
        <v>0</v>
      </c>
      <c r="B71" s="15">
        <f t="shared" si="8"/>
        <v>33</v>
      </c>
      <c r="C71" s="15" t="s">
        <v>3</v>
      </c>
      <c r="D71" s="15" t="s">
        <v>12</v>
      </c>
      <c r="E71" s="15">
        <v>8</v>
      </c>
      <c r="F71" s="16" t="s">
        <v>2</v>
      </c>
      <c r="G71" s="15">
        <f t="shared" si="9"/>
        <v>3280</v>
      </c>
      <c r="H71" s="15" t="s">
        <v>5</v>
      </c>
      <c r="I71" s="15">
        <v>1490</v>
      </c>
      <c r="J71" s="15" t="s">
        <v>5</v>
      </c>
      <c r="K71" s="16">
        <v>220</v>
      </c>
      <c r="L71" s="44">
        <v>1.6040000000000001</v>
      </c>
      <c r="M71" s="19">
        <v>1.08</v>
      </c>
      <c r="N71" s="124">
        <v>5410</v>
      </c>
      <c r="O71" s="13">
        <f t="shared" si="0"/>
        <v>6005.1</v>
      </c>
      <c r="P71" s="15" t="s">
        <v>0</v>
      </c>
      <c r="Q71" s="15">
        <f t="shared" si="7"/>
        <v>58</v>
      </c>
      <c r="R71" s="15" t="s">
        <v>3</v>
      </c>
      <c r="S71" s="15" t="s">
        <v>12</v>
      </c>
      <c r="T71" s="15">
        <v>8</v>
      </c>
      <c r="U71" s="15" t="s">
        <v>4</v>
      </c>
      <c r="V71" s="15">
        <f t="shared" si="6"/>
        <v>5780</v>
      </c>
      <c r="W71" s="15" t="s">
        <v>5</v>
      </c>
      <c r="X71" s="8">
        <v>1490</v>
      </c>
      <c r="Y71" s="15" t="s">
        <v>5</v>
      </c>
      <c r="Z71" s="15">
        <v>220</v>
      </c>
      <c r="AA71" s="19">
        <v>2.76</v>
      </c>
      <c r="AB71" s="19">
        <v>1.89</v>
      </c>
      <c r="AC71" s="122">
        <v>9460</v>
      </c>
      <c r="AD71" s="13">
        <f t="shared" si="5"/>
        <v>10311.400000000001</v>
      </c>
    </row>
    <row r="72" spans="1:30" s="6" customFormat="1" ht="12.75">
      <c r="A72" s="14" t="s">
        <v>0</v>
      </c>
      <c r="B72" s="15">
        <f t="shared" si="8"/>
        <v>34</v>
      </c>
      <c r="C72" s="15" t="s">
        <v>3</v>
      </c>
      <c r="D72" s="15" t="s">
        <v>12</v>
      </c>
      <c r="E72" s="15">
        <v>8</v>
      </c>
      <c r="F72" s="16" t="s">
        <v>2</v>
      </c>
      <c r="G72" s="15">
        <f t="shared" si="9"/>
        <v>3380</v>
      </c>
      <c r="H72" s="15" t="s">
        <v>5</v>
      </c>
      <c r="I72" s="15">
        <v>1490</v>
      </c>
      <c r="J72" s="15" t="s">
        <v>5</v>
      </c>
      <c r="K72" s="16">
        <v>220</v>
      </c>
      <c r="L72" s="44">
        <v>1.64</v>
      </c>
      <c r="M72" s="19">
        <f t="shared" si="10"/>
        <v>1.1100000000000001</v>
      </c>
      <c r="N72" s="124">
        <v>5570</v>
      </c>
      <c r="O72" s="13">
        <f t="shared" si="0"/>
        <v>6182.7000000000007</v>
      </c>
      <c r="P72" s="15" t="s">
        <v>0</v>
      </c>
      <c r="Q72" s="15">
        <f t="shared" si="7"/>
        <v>59</v>
      </c>
      <c r="R72" s="15" t="s">
        <v>3</v>
      </c>
      <c r="S72" s="15" t="s">
        <v>12</v>
      </c>
      <c r="T72" s="15">
        <v>8</v>
      </c>
      <c r="U72" s="15" t="s">
        <v>4</v>
      </c>
      <c r="V72" s="15">
        <f t="shared" si="6"/>
        <v>5880</v>
      </c>
      <c r="W72" s="15" t="s">
        <v>5</v>
      </c>
      <c r="X72" s="8">
        <v>1490</v>
      </c>
      <c r="Y72" s="15" t="s">
        <v>5</v>
      </c>
      <c r="Z72" s="15">
        <v>220</v>
      </c>
      <c r="AA72" s="19">
        <v>2.8250000000000002</v>
      </c>
      <c r="AB72" s="19">
        <v>1.93</v>
      </c>
      <c r="AC72" s="122">
        <v>9560</v>
      </c>
      <c r="AD72" s="13">
        <f t="shared" si="5"/>
        <v>10420.400000000001</v>
      </c>
    </row>
    <row r="73" spans="1:30" s="6" customFormat="1" ht="12.75">
      <c r="A73" s="14" t="s">
        <v>0</v>
      </c>
      <c r="B73" s="15">
        <v>36</v>
      </c>
      <c r="C73" s="15" t="s">
        <v>3</v>
      </c>
      <c r="D73" s="15" t="s">
        <v>12</v>
      </c>
      <c r="E73" s="15">
        <v>8</v>
      </c>
      <c r="F73" s="16" t="s">
        <v>2</v>
      </c>
      <c r="G73" s="15">
        <f t="shared" si="9"/>
        <v>3480</v>
      </c>
      <c r="H73" s="15" t="s">
        <v>5</v>
      </c>
      <c r="I73" s="15">
        <v>1490</v>
      </c>
      <c r="J73" s="15" t="s">
        <v>5</v>
      </c>
      <c r="K73" s="16">
        <v>220</v>
      </c>
      <c r="L73" s="44">
        <v>1.7450000000000001</v>
      </c>
      <c r="M73" s="19">
        <v>1.17</v>
      </c>
      <c r="N73" s="124">
        <v>5950</v>
      </c>
      <c r="O73" s="13">
        <f t="shared" si="0"/>
        <v>6604.5000000000009</v>
      </c>
      <c r="P73" s="15" t="s">
        <v>0</v>
      </c>
      <c r="Q73" s="15">
        <f t="shared" si="7"/>
        <v>60</v>
      </c>
      <c r="R73" s="15" t="s">
        <v>3</v>
      </c>
      <c r="S73" s="15" t="s">
        <v>12</v>
      </c>
      <c r="T73" s="15">
        <v>8</v>
      </c>
      <c r="U73" s="15" t="s">
        <v>4</v>
      </c>
      <c r="V73" s="15">
        <f t="shared" si="6"/>
        <v>5980</v>
      </c>
      <c r="W73" s="15" t="s">
        <v>5</v>
      </c>
      <c r="X73" s="8">
        <v>1490</v>
      </c>
      <c r="Y73" s="15" t="s">
        <v>5</v>
      </c>
      <c r="Z73" s="15">
        <v>220</v>
      </c>
      <c r="AA73" s="19">
        <v>2.85</v>
      </c>
      <c r="AB73" s="19">
        <v>1.96</v>
      </c>
      <c r="AC73" s="122">
        <v>9660</v>
      </c>
      <c r="AD73" s="13">
        <f t="shared" si="5"/>
        <v>10529.400000000001</v>
      </c>
    </row>
    <row r="74" spans="1:30" s="6" customFormat="1" ht="12.75">
      <c r="A74" s="14" t="s">
        <v>0</v>
      </c>
      <c r="B74" s="15">
        <f>B73+1</f>
        <v>37</v>
      </c>
      <c r="C74" s="15" t="s">
        <v>3</v>
      </c>
      <c r="D74" s="15" t="s">
        <v>12</v>
      </c>
      <c r="E74" s="15">
        <v>8</v>
      </c>
      <c r="F74" s="16" t="s">
        <v>2</v>
      </c>
      <c r="G74" s="15">
        <f t="shared" si="9"/>
        <v>3580</v>
      </c>
      <c r="H74" s="15" t="s">
        <v>5</v>
      </c>
      <c r="I74" s="15">
        <v>1490</v>
      </c>
      <c r="J74" s="15" t="s">
        <v>5</v>
      </c>
      <c r="K74" s="16">
        <v>220</v>
      </c>
      <c r="L74" s="44">
        <v>1.8</v>
      </c>
      <c r="M74" s="19">
        <v>1.21</v>
      </c>
      <c r="N74" s="124">
        <v>6125</v>
      </c>
      <c r="O74" s="13">
        <f t="shared" si="0"/>
        <v>6798.7500000000009</v>
      </c>
      <c r="P74" s="15" t="s">
        <v>0</v>
      </c>
      <c r="Q74" s="15">
        <f t="shared" si="7"/>
        <v>61</v>
      </c>
      <c r="R74" s="15" t="s">
        <v>3</v>
      </c>
      <c r="S74" s="15" t="s">
        <v>12</v>
      </c>
      <c r="T74" s="15">
        <v>8</v>
      </c>
      <c r="U74" s="15" t="s">
        <v>4</v>
      </c>
      <c r="V74" s="15">
        <f t="shared" si="6"/>
        <v>6080</v>
      </c>
      <c r="W74" s="15" t="s">
        <v>5</v>
      </c>
      <c r="X74" s="8">
        <v>1490</v>
      </c>
      <c r="Y74" s="15" t="s">
        <v>5</v>
      </c>
      <c r="Z74" s="15">
        <v>220</v>
      </c>
      <c r="AA74" s="19">
        <v>2.9249999999999998</v>
      </c>
      <c r="AB74" s="19">
        <v>1.99</v>
      </c>
      <c r="AC74" s="122">
        <v>9745</v>
      </c>
      <c r="AD74" s="13">
        <f t="shared" si="5"/>
        <v>10622.050000000001</v>
      </c>
    </row>
    <row r="75" spans="1:30" s="6" customFormat="1" ht="12.75">
      <c r="A75" s="14" t="s">
        <v>0</v>
      </c>
      <c r="B75" s="15">
        <f>B74+1</f>
        <v>38</v>
      </c>
      <c r="C75" s="15" t="s">
        <v>3</v>
      </c>
      <c r="D75" s="15" t="s">
        <v>12</v>
      </c>
      <c r="E75" s="15">
        <v>8</v>
      </c>
      <c r="F75" s="16" t="s">
        <v>2</v>
      </c>
      <c r="G75" s="15">
        <f t="shared" si="9"/>
        <v>3680</v>
      </c>
      <c r="H75" s="15" t="s">
        <v>5</v>
      </c>
      <c r="I75" s="15">
        <v>1490</v>
      </c>
      <c r="J75" s="15" t="s">
        <v>5</v>
      </c>
      <c r="K75" s="16">
        <v>220</v>
      </c>
      <c r="L75" s="44">
        <v>1.85</v>
      </c>
      <c r="M75" s="19">
        <f t="shared" si="10"/>
        <v>1.24</v>
      </c>
      <c r="N75" s="124">
        <v>6300</v>
      </c>
      <c r="O75" s="13">
        <f>N75*1.11</f>
        <v>6993.0000000000009</v>
      </c>
      <c r="P75" s="15" t="s">
        <v>0</v>
      </c>
      <c r="Q75" s="15">
        <f t="shared" si="7"/>
        <v>62</v>
      </c>
      <c r="R75" s="15" t="s">
        <v>3</v>
      </c>
      <c r="S75" s="15" t="s">
        <v>12</v>
      </c>
      <c r="T75" s="15">
        <v>8</v>
      </c>
      <c r="U75" s="15" t="s">
        <v>4</v>
      </c>
      <c r="V75" s="15">
        <f t="shared" si="6"/>
        <v>6180</v>
      </c>
      <c r="W75" s="15" t="s">
        <v>5</v>
      </c>
      <c r="X75" s="8">
        <v>1490</v>
      </c>
      <c r="Y75" s="15" t="s">
        <v>5</v>
      </c>
      <c r="Z75" s="15">
        <v>220</v>
      </c>
      <c r="AA75" s="19">
        <v>2.93</v>
      </c>
      <c r="AB75" s="19">
        <v>2.0299999999999998</v>
      </c>
      <c r="AC75" s="122">
        <v>9830</v>
      </c>
      <c r="AD75" s="13">
        <f t="shared" si="5"/>
        <v>10714.7</v>
      </c>
    </row>
    <row r="76" spans="1:30" s="6" customFormat="1" ht="12.75">
      <c r="A76" s="14" t="s">
        <v>0</v>
      </c>
      <c r="B76" s="15">
        <f>B75+1</f>
        <v>39</v>
      </c>
      <c r="C76" s="15" t="s">
        <v>3</v>
      </c>
      <c r="D76" s="15" t="s">
        <v>12</v>
      </c>
      <c r="E76" s="15">
        <v>8</v>
      </c>
      <c r="F76" s="16" t="s">
        <v>2</v>
      </c>
      <c r="G76" s="15">
        <f t="shared" si="9"/>
        <v>3780</v>
      </c>
      <c r="H76" s="15" t="s">
        <v>5</v>
      </c>
      <c r="I76" s="15">
        <v>1490</v>
      </c>
      <c r="J76" s="15" t="s">
        <v>5</v>
      </c>
      <c r="K76" s="16">
        <v>220</v>
      </c>
      <c r="L76" s="44">
        <v>1.93</v>
      </c>
      <c r="M76" s="19">
        <f t="shared" si="10"/>
        <v>1.27</v>
      </c>
      <c r="N76" s="124">
        <v>6455</v>
      </c>
      <c r="O76" s="13">
        <f>N76*1.11</f>
        <v>7165.05</v>
      </c>
      <c r="P76" s="15" t="s">
        <v>0</v>
      </c>
      <c r="Q76" s="15">
        <f t="shared" si="7"/>
        <v>63</v>
      </c>
      <c r="R76" s="15" t="s">
        <v>3</v>
      </c>
      <c r="S76" s="15" t="s">
        <v>12</v>
      </c>
      <c r="T76" s="15">
        <v>8</v>
      </c>
      <c r="U76" s="15" t="s">
        <v>4</v>
      </c>
      <c r="V76" s="15">
        <f t="shared" si="6"/>
        <v>6280</v>
      </c>
      <c r="W76" s="15" t="s">
        <v>5</v>
      </c>
      <c r="X76" s="8">
        <v>1490</v>
      </c>
      <c r="Y76" s="15" t="s">
        <v>5</v>
      </c>
      <c r="Z76" s="15">
        <v>220</v>
      </c>
      <c r="AA76" s="19">
        <v>2.9750000000000001</v>
      </c>
      <c r="AB76" s="19">
        <v>2.06</v>
      </c>
      <c r="AC76" s="122">
        <v>9910</v>
      </c>
      <c r="AD76" s="13">
        <f t="shared" si="5"/>
        <v>10801.900000000001</v>
      </c>
    </row>
    <row r="77" spans="1:30" s="6" customFormat="1" ht="13.5" thickBot="1">
      <c r="A77" s="28" t="s">
        <v>0</v>
      </c>
      <c r="B77" s="29">
        <f>B76+1</f>
        <v>40</v>
      </c>
      <c r="C77" s="29" t="s">
        <v>3</v>
      </c>
      <c r="D77" s="29" t="s">
        <v>12</v>
      </c>
      <c r="E77" s="29">
        <v>8</v>
      </c>
      <c r="F77" s="30" t="s">
        <v>2</v>
      </c>
      <c r="G77" s="29">
        <f t="shared" si="9"/>
        <v>3880</v>
      </c>
      <c r="H77" s="29" t="s">
        <v>5</v>
      </c>
      <c r="I77" s="29">
        <v>1490</v>
      </c>
      <c r="J77" s="29" t="s">
        <v>5</v>
      </c>
      <c r="K77" s="30">
        <v>220</v>
      </c>
      <c r="L77" s="47">
        <v>1.92</v>
      </c>
      <c r="M77" s="33">
        <v>1.31</v>
      </c>
      <c r="N77" s="125">
        <v>6610</v>
      </c>
      <c r="O77" s="13">
        <f>N77*1.11</f>
        <v>7337.1</v>
      </c>
      <c r="P77" s="35" t="s">
        <v>0</v>
      </c>
      <c r="Q77" s="35">
        <v>72</v>
      </c>
      <c r="R77" s="29" t="s">
        <v>3</v>
      </c>
      <c r="S77" s="29" t="s">
        <v>12</v>
      </c>
      <c r="T77" s="29">
        <v>8</v>
      </c>
      <c r="U77" s="29" t="s">
        <v>13</v>
      </c>
      <c r="V77" s="35">
        <v>6980</v>
      </c>
      <c r="W77" s="29" t="s">
        <v>5</v>
      </c>
      <c r="X77" s="35">
        <v>1490</v>
      </c>
      <c r="Y77" s="29" t="s">
        <v>5</v>
      </c>
      <c r="Z77" s="29">
        <v>220</v>
      </c>
      <c r="AA77" s="33">
        <v>3.4</v>
      </c>
      <c r="AB77" s="33">
        <v>2.3540000000000001</v>
      </c>
      <c r="AC77" s="123">
        <v>13950</v>
      </c>
      <c r="AD77" s="13">
        <f t="shared" si="5"/>
        <v>15205.500000000002</v>
      </c>
    </row>
  </sheetData>
  <mergeCells count="16">
    <mergeCell ref="A7:AD7"/>
    <mergeCell ref="AA1:AD1"/>
    <mergeCell ref="J6:AD6"/>
    <mergeCell ref="A3:F4"/>
    <mergeCell ref="A5:F5"/>
    <mergeCell ref="L3:V4"/>
    <mergeCell ref="L1:V2"/>
    <mergeCell ref="W4:AA4"/>
    <mergeCell ref="W3:AA3"/>
    <mergeCell ref="W2:AA2"/>
    <mergeCell ref="P9:AD9"/>
    <mergeCell ref="A9:O9"/>
    <mergeCell ref="A8:F8"/>
    <mergeCell ref="G8:K8"/>
    <mergeCell ref="P8:U8"/>
    <mergeCell ref="V8:Z8"/>
  </mergeCells>
  <phoneticPr fontId="0" type="noConversion"/>
  <hyperlinks>
    <hyperlink ref="AB5" r:id="rId1"/>
  </hyperlinks>
  <pageMargins left="0.23622047244094491" right="0.23622047244094491" top="0.15748031496062992" bottom="0.15748031496062992" header="0.31496062992125984" footer="0.31496062992125984"/>
  <pageSetup paperSize="9"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83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.5703125" bestFit="1" customWidth="1"/>
    <col min="3" max="3" width="1.42578125" bestFit="1" customWidth="1"/>
    <col min="4" max="4" width="3.28515625" bestFit="1" customWidth="1"/>
    <col min="5" max="5" width="1.85546875" bestFit="1" customWidth="1"/>
    <col min="6" max="6" width="5.85546875" bestFit="1" customWidth="1"/>
    <col min="7" max="7" width="5" bestFit="1" customWidth="1"/>
    <col min="8" max="8" width="1.7109375" bestFit="1" customWidth="1"/>
    <col min="9" max="9" width="4.42578125" bestFit="1" customWidth="1"/>
    <col min="10" max="10" width="1.7109375" bestFit="1" customWidth="1"/>
    <col min="11" max="11" width="3.5703125" bestFit="1" customWidth="1"/>
    <col min="12" max="12" width="4.85546875" bestFit="1" customWidth="1"/>
    <col min="13" max="13" width="6.28515625" bestFit="1" customWidth="1"/>
    <col min="14" max="14" width="0.85546875" customWidth="1"/>
    <col min="15" max="15" width="8.42578125" bestFit="1" customWidth="1"/>
    <col min="16" max="16" width="3.42578125" bestFit="1" customWidth="1"/>
    <col min="17" max="17" width="3.5703125" bestFit="1" customWidth="1"/>
    <col min="18" max="18" width="1.42578125" bestFit="1" customWidth="1"/>
    <col min="19" max="19" width="3.28515625" bestFit="1" customWidth="1"/>
    <col min="20" max="20" width="1.85546875" bestFit="1" customWidth="1"/>
    <col min="21" max="21" width="7" bestFit="1" customWidth="1"/>
    <col min="22" max="22" width="4.42578125" bestFit="1" customWidth="1"/>
    <col min="23" max="23" width="1.7109375" bestFit="1" customWidth="1"/>
    <col min="24" max="24" width="4.42578125" bestFit="1" customWidth="1"/>
    <col min="25" max="25" width="1.7109375" bestFit="1" customWidth="1"/>
    <col min="26" max="26" width="3.5703125" bestFit="1" customWidth="1"/>
    <col min="27" max="27" width="6" bestFit="1" customWidth="1"/>
    <col min="28" max="28" width="8.28515625" bestFit="1" customWidth="1"/>
    <col min="29" max="29" width="0.5703125" customWidth="1"/>
    <col min="30" max="30" width="8.5703125" customWidth="1"/>
  </cols>
  <sheetData>
    <row r="1" spans="1:30" ht="33" customHeight="1">
      <c r="A1" s="137" t="s">
        <v>7</v>
      </c>
      <c r="B1" s="138"/>
      <c r="C1" s="138"/>
      <c r="D1" s="138"/>
      <c r="E1" s="138"/>
      <c r="F1" s="139"/>
      <c r="G1" s="140" t="s">
        <v>8</v>
      </c>
      <c r="H1" s="138"/>
      <c r="I1" s="138"/>
      <c r="J1" s="138"/>
      <c r="K1" s="139"/>
      <c r="L1" s="2" t="s">
        <v>9</v>
      </c>
      <c r="M1" s="3" t="s">
        <v>15</v>
      </c>
      <c r="N1" s="4"/>
      <c r="O1" s="5" t="s">
        <v>10</v>
      </c>
      <c r="P1" s="137" t="s">
        <v>7</v>
      </c>
      <c r="Q1" s="138"/>
      <c r="R1" s="138"/>
      <c r="S1" s="138"/>
      <c r="T1" s="138"/>
      <c r="U1" s="139"/>
      <c r="V1" s="140" t="s">
        <v>8</v>
      </c>
      <c r="W1" s="138"/>
      <c r="X1" s="138"/>
      <c r="Y1" s="138"/>
      <c r="Z1" s="139"/>
      <c r="AA1" s="2" t="s">
        <v>9</v>
      </c>
      <c r="AB1" s="3" t="s">
        <v>15</v>
      </c>
      <c r="AC1" s="4"/>
      <c r="AD1" s="5" t="s">
        <v>10</v>
      </c>
    </row>
    <row r="2" spans="1:30" s="6" customFormat="1" ht="12.75">
      <c r="A2" s="134" t="s">
        <v>57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/>
      <c r="P2" s="134" t="s">
        <v>57</v>
      </c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6"/>
    </row>
    <row r="3" spans="1:30" s="6" customFormat="1" ht="12.75" customHeight="1">
      <c r="A3" s="7" t="s">
        <v>56</v>
      </c>
      <c r="B3" s="15">
        <v>20</v>
      </c>
      <c r="C3" s="15" t="s">
        <v>3</v>
      </c>
      <c r="D3" s="15" t="s">
        <v>1</v>
      </c>
      <c r="E3" s="15">
        <v>8</v>
      </c>
      <c r="F3" s="16" t="s">
        <v>2</v>
      </c>
      <c r="G3" s="17">
        <v>1980</v>
      </c>
      <c r="H3" s="15" t="s">
        <v>5</v>
      </c>
      <c r="I3" s="15">
        <v>990</v>
      </c>
      <c r="J3" s="15" t="s">
        <v>5</v>
      </c>
      <c r="K3" s="16">
        <v>220</v>
      </c>
      <c r="L3" s="18">
        <v>0.625</v>
      </c>
      <c r="M3" s="19">
        <v>0.43</v>
      </c>
      <c r="N3" s="13">
        <v>2565</v>
      </c>
      <c r="O3" s="13">
        <f>N3*1.07</f>
        <v>2744.55</v>
      </c>
      <c r="P3" s="7" t="s">
        <v>56</v>
      </c>
      <c r="Q3" s="15">
        <v>20</v>
      </c>
      <c r="R3" s="15" t="s">
        <v>3</v>
      </c>
      <c r="S3" s="8" t="s">
        <v>11</v>
      </c>
      <c r="T3" s="15">
        <v>8</v>
      </c>
      <c r="U3" s="16" t="s">
        <v>2</v>
      </c>
      <c r="V3" s="17">
        <v>1980</v>
      </c>
      <c r="W3" s="15" t="s">
        <v>5</v>
      </c>
      <c r="X3" s="8">
        <v>1190</v>
      </c>
      <c r="Y3" s="15" t="s">
        <v>5</v>
      </c>
      <c r="Z3" s="16">
        <v>220</v>
      </c>
      <c r="AA3" s="18">
        <v>0.76400000000000001</v>
      </c>
      <c r="AB3" s="19">
        <v>0.52100000000000002</v>
      </c>
      <c r="AC3" s="16"/>
      <c r="AD3" s="20">
        <v>3075</v>
      </c>
    </row>
    <row r="4" spans="1:30" s="6" customFormat="1" ht="12.75" customHeight="1">
      <c r="A4" s="7" t="s">
        <v>56</v>
      </c>
      <c r="B4" s="15">
        <f>B3+1</f>
        <v>21</v>
      </c>
      <c r="C4" s="15" t="s">
        <v>3</v>
      </c>
      <c r="D4" s="15" t="s">
        <v>1</v>
      </c>
      <c r="E4" s="15">
        <v>8</v>
      </c>
      <c r="F4" s="16" t="s">
        <v>2</v>
      </c>
      <c r="G4" s="17">
        <v>2080</v>
      </c>
      <c r="H4" s="15" t="s">
        <v>5</v>
      </c>
      <c r="I4" s="15">
        <v>990</v>
      </c>
      <c r="J4" s="15" t="s">
        <v>5</v>
      </c>
      <c r="K4" s="16">
        <v>220</v>
      </c>
      <c r="L4" s="18">
        <v>0.65</v>
      </c>
      <c r="M4" s="19">
        <v>0.46</v>
      </c>
      <c r="N4" s="20">
        <v>2700</v>
      </c>
      <c r="O4" s="13">
        <f t="shared" ref="O4:O67" si="0">N4*1.07</f>
        <v>2889</v>
      </c>
      <c r="P4" s="7" t="s">
        <v>56</v>
      </c>
      <c r="Q4" s="15">
        <f>Q3+1</f>
        <v>21</v>
      </c>
      <c r="R4" s="15" t="s">
        <v>3</v>
      </c>
      <c r="S4" s="8" t="s">
        <v>11</v>
      </c>
      <c r="T4" s="15">
        <v>8</v>
      </c>
      <c r="U4" s="16" t="s">
        <v>2</v>
      </c>
      <c r="V4" s="17">
        <v>2080</v>
      </c>
      <c r="W4" s="15" t="s">
        <v>5</v>
      </c>
      <c r="X4" s="8">
        <v>1190</v>
      </c>
      <c r="Y4" s="15" t="s">
        <v>5</v>
      </c>
      <c r="Z4" s="16">
        <v>220</v>
      </c>
      <c r="AA4" s="18">
        <v>0.8</v>
      </c>
      <c r="AB4" s="19">
        <v>0.54800000000000004</v>
      </c>
      <c r="AC4" s="16"/>
      <c r="AD4" s="20">
        <v>3230</v>
      </c>
    </row>
    <row r="5" spans="1:30" s="6" customFormat="1" ht="12.75" customHeight="1">
      <c r="A5" s="7" t="s">
        <v>56</v>
      </c>
      <c r="B5" s="15">
        <f t="shared" ref="B5:B47" si="1">B4+1</f>
        <v>22</v>
      </c>
      <c r="C5" s="15" t="s">
        <v>3</v>
      </c>
      <c r="D5" s="15" t="s">
        <v>1</v>
      </c>
      <c r="E5" s="15">
        <v>8</v>
      </c>
      <c r="F5" s="16" t="s">
        <v>2</v>
      </c>
      <c r="G5" s="17">
        <v>2180</v>
      </c>
      <c r="H5" s="15" t="s">
        <v>5</v>
      </c>
      <c r="I5" s="15">
        <v>990</v>
      </c>
      <c r="J5" s="15" t="s">
        <v>5</v>
      </c>
      <c r="K5" s="16">
        <v>220</v>
      </c>
      <c r="L5" s="18">
        <v>0.72499999999999998</v>
      </c>
      <c r="M5" s="19">
        <v>0.47</v>
      </c>
      <c r="N5" s="20">
        <v>2825</v>
      </c>
      <c r="O5" s="13">
        <f t="shared" si="0"/>
        <v>3022.75</v>
      </c>
      <c r="P5" s="7" t="s">
        <v>56</v>
      </c>
      <c r="Q5" s="15">
        <f t="shared" ref="Q5:Q35" si="2">Q4+1</f>
        <v>22</v>
      </c>
      <c r="R5" s="15" t="s">
        <v>3</v>
      </c>
      <c r="S5" s="8" t="s">
        <v>11</v>
      </c>
      <c r="T5" s="15">
        <v>8</v>
      </c>
      <c r="U5" s="16" t="s">
        <v>2</v>
      </c>
      <c r="V5" s="17">
        <v>2180</v>
      </c>
      <c r="W5" s="15" t="s">
        <v>5</v>
      </c>
      <c r="X5" s="8">
        <v>1190</v>
      </c>
      <c r="Y5" s="15" t="s">
        <v>5</v>
      </c>
      <c r="Z5" s="16">
        <v>220</v>
      </c>
      <c r="AA5" s="18">
        <v>0.84099999999999997</v>
      </c>
      <c r="AB5" s="19">
        <v>0.57399999999999995</v>
      </c>
      <c r="AC5" s="16"/>
      <c r="AD5" s="20">
        <v>3385</v>
      </c>
    </row>
    <row r="6" spans="1:30" s="6" customFormat="1" ht="12.75" customHeight="1">
      <c r="A6" s="7" t="s">
        <v>56</v>
      </c>
      <c r="B6" s="15">
        <f t="shared" si="1"/>
        <v>23</v>
      </c>
      <c r="C6" s="15" t="s">
        <v>3</v>
      </c>
      <c r="D6" s="15" t="s">
        <v>1</v>
      </c>
      <c r="E6" s="15">
        <v>8</v>
      </c>
      <c r="F6" s="16" t="s">
        <v>2</v>
      </c>
      <c r="G6" s="17">
        <v>2280</v>
      </c>
      <c r="H6" s="15" t="s">
        <v>5</v>
      </c>
      <c r="I6" s="15">
        <v>990</v>
      </c>
      <c r="J6" s="15" t="s">
        <v>5</v>
      </c>
      <c r="K6" s="16">
        <v>220</v>
      </c>
      <c r="L6" s="18">
        <v>0.73</v>
      </c>
      <c r="M6" s="19">
        <v>0.5</v>
      </c>
      <c r="N6" s="20">
        <v>2955</v>
      </c>
      <c r="O6" s="13">
        <f t="shared" si="0"/>
        <v>3161.8500000000004</v>
      </c>
      <c r="P6" s="7" t="s">
        <v>56</v>
      </c>
      <c r="Q6" s="15">
        <f t="shared" si="2"/>
        <v>23</v>
      </c>
      <c r="R6" s="15" t="s">
        <v>3</v>
      </c>
      <c r="S6" s="8" t="s">
        <v>11</v>
      </c>
      <c r="T6" s="15">
        <v>8</v>
      </c>
      <c r="U6" s="16" t="s">
        <v>2</v>
      </c>
      <c r="V6" s="17">
        <v>2280</v>
      </c>
      <c r="W6" s="15" t="s">
        <v>5</v>
      </c>
      <c r="X6" s="8">
        <v>1190</v>
      </c>
      <c r="Y6" s="15" t="s">
        <v>5</v>
      </c>
      <c r="Z6" s="16">
        <v>220</v>
      </c>
      <c r="AA6" s="18">
        <v>0.879</v>
      </c>
      <c r="AB6" s="19">
        <v>0.6</v>
      </c>
      <c r="AC6" s="16"/>
      <c r="AD6" s="20">
        <v>3540</v>
      </c>
    </row>
    <row r="7" spans="1:30" s="6" customFormat="1" ht="12.75" customHeight="1">
      <c r="A7" s="7" t="s">
        <v>56</v>
      </c>
      <c r="B7" s="15">
        <f t="shared" si="1"/>
        <v>24</v>
      </c>
      <c r="C7" s="15" t="s">
        <v>3</v>
      </c>
      <c r="D7" s="15" t="s">
        <v>1</v>
      </c>
      <c r="E7" s="15">
        <v>8</v>
      </c>
      <c r="F7" s="16" t="s">
        <v>2</v>
      </c>
      <c r="G7" s="17">
        <v>2380</v>
      </c>
      <c r="H7" s="15" t="s">
        <v>5</v>
      </c>
      <c r="I7" s="15">
        <v>990</v>
      </c>
      <c r="J7" s="15" t="s">
        <v>5</v>
      </c>
      <c r="K7" s="16">
        <v>220</v>
      </c>
      <c r="L7" s="18">
        <v>0.745</v>
      </c>
      <c r="M7" s="19">
        <v>0.52</v>
      </c>
      <c r="N7" s="20">
        <v>3085</v>
      </c>
      <c r="O7" s="13">
        <f t="shared" si="0"/>
        <v>3300.9500000000003</v>
      </c>
      <c r="P7" s="7" t="s">
        <v>56</v>
      </c>
      <c r="Q7" s="15">
        <f t="shared" si="2"/>
        <v>24</v>
      </c>
      <c r="R7" s="15" t="s">
        <v>3</v>
      </c>
      <c r="S7" s="8" t="s">
        <v>11</v>
      </c>
      <c r="T7" s="15">
        <v>8</v>
      </c>
      <c r="U7" s="16" t="s">
        <v>2</v>
      </c>
      <c r="V7" s="17">
        <v>2380</v>
      </c>
      <c r="W7" s="15" t="s">
        <v>5</v>
      </c>
      <c r="X7" s="8">
        <v>1190</v>
      </c>
      <c r="Y7" s="15" t="s">
        <v>5</v>
      </c>
      <c r="Z7" s="16">
        <v>220</v>
      </c>
      <c r="AA7" s="18">
        <v>0.95599999999999996</v>
      </c>
      <c r="AB7" s="19">
        <v>0.627</v>
      </c>
      <c r="AC7" s="16"/>
      <c r="AD7" s="20">
        <v>3725</v>
      </c>
    </row>
    <row r="8" spans="1:30" s="6" customFormat="1" ht="12.75" customHeight="1">
      <c r="A8" s="7" t="s">
        <v>56</v>
      </c>
      <c r="B8" s="15">
        <f t="shared" si="1"/>
        <v>25</v>
      </c>
      <c r="C8" s="15" t="s">
        <v>3</v>
      </c>
      <c r="D8" s="15" t="s">
        <v>1</v>
      </c>
      <c r="E8" s="15">
        <v>8</v>
      </c>
      <c r="F8" s="16" t="s">
        <v>2</v>
      </c>
      <c r="G8" s="17">
        <v>2980</v>
      </c>
      <c r="H8" s="15" t="s">
        <v>5</v>
      </c>
      <c r="I8" s="15">
        <v>990</v>
      </c>
      <c r="J8" s="15" t="s">
        <v>5</v>
      </c>
      <c r="K8" s="16">
        <v>220</v>
      </c>
      <c r="L8" s="18">
        <v>0.76300000000000001</v>
      </c>
      <c r="M8" s="19">
        <v>0.54</v>
      </c>
      <c r="N8" s="20">
        <v>3195</v>
      </c>
      <c r="O8" s="13">
        <f t="shared" si="0"/>
        <v>3418.65</v>
      </c>
      <c r="P8" s="7" t="s">
        <v>56</v>
      </c>
      <c r="Q8" s="15">
        <f t="shared" si="2"/>
        <v>25</v>
      </c>
      <c r="R8" s="15" t="s">
        <v>3</v>
      </c>
      <c r="S8" s="8" t="s">
        <v>11</v>
      </c>
      <c r="T8" s="15">
        <v>8</v>
      </c>
      <c r="U8" s="16" t="s">
        <v>2</v>
      </c>
      <c r="V8" s="17">
        <v>2980</v>
      </c>
      <c r="W8" s="15" t="s">
        <v>5</v>
      </c>
      <c r="X8" s="8">
        <v>1190</v>
      </c>
      <c r="Y8" s="15" t="s">
        <v>5</v>
      </c>
      <c r="Z8" s="16">
        <v>220</v>
      </c>
      <c r="AA8" s="18">
        <v>0.95599999999999996</v>
      </c>
      <c r="AB8" s="19">
        <v>0.65300000000000002</v>
      </c>
      <c r="AC8" s="16"/>
      <c r="AD8" s="20">
        <v>3795</v>
      </c>
    </row>
    <row r="9" spans="1:30" s="6" customFormat="1" ht="12.75" customHeight="1">
      <c r="A9" s="7" t="s">
        <v>56</v>
      </c>
      <c r="B9" s="15">
        <f t="shared" si="1"/>
        <v>26</v>
      </c>
      <c r="C9" s="15" t="s">
        <v>3</v>
      </c>
      <c r="D9" s="15" t="s">
        <v>1</v>
      </c>
      <c r="E9" s="15">
        <v>8</v>
      </c>
      <c r="F9" s="16" t="s">
        <v>2</v>
      </c>
      <c r="G9" s="17">
        <v>2580</v>
      </c>
      <c r="H9" s="15" t="s">
        <v>5</v>
      </c>
      <c r="I9" s="15">
        <v>990</v>
      </c>
      <c r="J9" s="15" t="s">
        <v>5</v>
      </c>
      <c r="K9" s="16">
        <v>220</v>
      </c>
      <c r="L9" s="18">
        <v>0.82499999999999996</v>
      </c>
      <c r="M9" s="19">
        <v>0.56000000000000005</v>
      </c>
      <c r="N9" s="20">
        <v>3325</v>
      </c>
      <c r="O9" s="13">
        <f t="shared" si="0"/>
        <v>3557.75</v>
      </c>
      <c r="P9" s="7" t="s">
        <v>56</v>
      </c>
      <c r="Q9" s="15">
        <f t="shared" si="2"/>
        <v>26</v>
      </c>
      <c r="R9" s="15" t="s">
        <v>3</v>
      </c>
      <c r="S9" s="8" t="s">
        <v>11</v>
      </c>
      <c r="T9" s="15">
        <v>8</v>
      </c>
      <c r="U9" s="16" t="s">
        <v>2</v>
      </c>
      <c r="V9" s="17">
        <v>2580</v>
      </c>
      <c r="W9" s="15" t="s">
        <v>5</v>
      </c>
      <c r="X9" s="8">
        <v>1190</v>
      </c>
      <c r="Y9" s="15" t="s">
        <v>5</v>
      </c>
      <c r="Z9" s="16">
        <v>220</v>
      </c>
      <c r="AA9" s="18">
        <v>0.99399999999999999</v>
      </c>
      <c r="AB9" s="19">
        <v>0.67900000000000005</v>
      </c>
      <c r="AC9" s="16"/>
      <c r="AD9" s="20">
        <v>3945</v>
      </c>
    </row>
    <row r="10" spans="1:30" s="6" customFormat="1" ht="12.75" customHeight="1">
      <c r="A10" s="7" t="s">
        <v>56</v>
      </c>
      <c r="B10" s="15">
        <f t="shared" si="1"/>
        <v>27</v>
      </c>
      <c r="C10" s="15" t="s">
        <v>3</v>
      </c>
      <c r="D10" s="15" t="s">
        <v>1</v>
      </c>
      <c r="E10" s="15">
        <v>8</v>
      </c>
      <c r="F10" s="16" t="s">
        <v>2</v>
      </c>
      <c r="G10" s="17">
        <v>2680</v>
      </c>
      <c r="H10" s="15" t="s">
        <v>5</v>
      </c>
      <c r="I10" s="15">
        <v>990</v>
      </c>
      <c r="J10" s="15" t="s">
        <v>5</v>
      </c>
      <c r="K10" s="16">
        <v>220</v>
      </c>
      <c r="L10" s="18">
        <v>0.85</v>
      </c>
      <c r="M10" s="19">
        <v>0.57999999999999996</v>
      </c>
      <c r="N10" s="20">
        <v>3450</v>
      </c>
      <c r="O10" s="13">
        <f t="shared" si="0"/>
        <v>3691.5</v>
      </c>
      <c r="P10" s="7" t="s">
        <v>56</v>
      </c>
      <c r="Q10" s="15">
        <f t="shared" si="2"/>
        <v>27</v>
      </c>
      <c r="R10" s="15" t="s">
        <v>3</v>
      </c>
      <c r="S10" s="8" t="s">
        <v>11</v>
      </c>
      <c r="T10" s="15">
        <v>8</v>
      </c>
      <c r="U10" s="16" t="s">
        <v>2</v>
      </c>
      <c r="V10" s="17">
        <v>2680</v>
      </c>
      <c r="W10" s="15" t="s">
        <v>5</v>
      </c>
      <c r="X10" s="8">
        <v>1190</v>
      </c>
      <c r="Y10" s="15" t="s">
        <v>5</v>
      </c>
      <c r="Z10" s="16">
        <v>220</v>
      </c>
      <c r="AA10" s="18">
        <v>1.032</v>
      </c>
      <c r="AB10" s="19">
        <v>0.70599999999999996</v>
      </c>
      <c r="AC10" s="16"/>
      <c r="AD10" s="20">
        <v>4100</v>
      </c>
    </row>
    <row r="11" spans="1:30" s="6" customFormat="1" ht="12.75" customHeight="1">
      <c r="A11" s="7" t="s">
        <v>56</v>
      </c>
      <c r="B11" s="15">
        <f t="shared" si="1"/>
        <v>28</v>
      </c>
      <c r="C11" s="15" t="s">
        <v>3</v>
      </c>
      <c r="D11" s="15" t="s">
        <v>1</v>
      </c>
      <c r="E11" s="15">
        <v>8</v>
      </c>
      <c r="F11" s="16" t="s">
        <v>2</v>
      </c>
      <c r="G11" s="17">
        <v>2780</v>
      </c>
      <c r="H11" s="15" t="s">
        <v>5</v>
      </c>
      <c r="I11" s="15">
        <v>990</v>
      </c>
      <c r="J11" s="15" t="s">
        <v>5</v>
      </c>
      <c r="K11" s="16">
        <v>220</v>
      </c>
      <c r="L11" s="18">
        <v>0.875</v>
      </c>
      <c r="M11" s="19">
        <v>0.61</v>
      </c>
      <c r="N11" s="20">
        <v>3580</v>
      </c>
      <c r="O11" s="13">
        <f t="shared" si="0"/>
        <v>3830.6000000000004</v>
      </c>
      <c r="P11" s="7" t="s">
        <v>56</v>
      </c>
      <c r="Q11" s="15">
        <f t="shared" si="2"/>
        <v>28</v>
      </c>
      <c r="R11" s="15" t="s">
        <v>3</v>
      </c>
      <c r="S11" s="8" t="s">
        <v>11</v>
      </c>
      <c r="T11" s="15">
        <v>8</v>
      </c>
      <c r="U11" s="16" t="s">
        <v>2</v>
      </c>
      <c r="V11" s="17">
        <v>2780</v>
      </c>
      <c r="W11" s="15" t="s">
        <v>5</v>
      </c>
      <c r="X11" s="8">
        <v>1190</v>
      </c>
      <c r="Y11" s="15" t="s">
        <v>5</v>
      </c>
      <c r="Z11" s="16">
        <v>220</v>
      </c>
      <c r="AA11" s="18">
        <v>1.07</v>
      </c>
      <c r="AB11" s="19">
        <v>0.73199999999999998</v>
      </c>
      <c r="AC11" s="16"/>
      <c r="AD11" s="20">
        <v>4250</v>
      </c>
    </row>
    <row r="12" spans="1:30" s="6" customFormat="1" ht="12.75" customHeight="1">
      <c r="A12" s="7" t="s">
        <v>56</v>
      </c>
      <c r="B12" s="15">
        <f t="shared" si="1"/>
        <v>29</v>
      </c>
      <c r="C12" s="15" t="s">
        <v>3</v>
      </c>
      <c r="D12" s="15" t="s">
        <v>1</v>
      </c>
      <c r="E12" s="15">
        <v>8</v>
      </c>
      <c r="F12" s="16" t="s">
        <v>2</v>
      </c>
      <c r="G12" s="17">
        <v>2880</v>
      </c>
      <c r="H12" s="15" t="s">
        <v>5</v>
      </c>
      <c r="I12" s="15">
        <v>990</v>
      </c>
      <c r="J12" s="15" t="s">
        <v>5</v>
      </c>
      <c r="K12" s="16">
        <v>220</v>
      </c>
      <c r="L12" s="18">
        <v>0.89400000000000002</v>
      </c>
      <c r="M12" s="19">
        <v>0.63</v>
      </c>
      <c r="N12" s="20">
        <v>3710</v>
      </c>
      <c r="O12" s="13">
        <f t="shared" si="0"/>
        <v>3969.7000000000003</v>
      </c>
      <c r="P12" s="7" t="s">
        <v>56</v>
      </c>
      <c r="Q12" s="15">
        <f t="shared" si="2"/>
        <v>29</v>
      </c>
      <c r="R12" s="15" t="s">
        <v>3</v>
      </c>
      <c r="S12" s="8" t="s">
        <v>11</v>
      </c>
      <c r="T12" s="15">
        <v>8</v>
      </c>
      <c r="U12" s="16" t="s">
        <v>2</v>
      </c>
      <c r="V12" s="17">
        <v>2880</v>
      </c>
      <c r="W12" s="15" t="s">
        <v>5</v>
      </c>
      <c r="X12" s="8">
        <v>1190</v>
      </c>
      <c r="Y12" s="15" t="s">
        <v>5</v>
      </c>
      <c r="Z12" s="16">
        <v>220</v>
      </c>
      <c r="AA12" s="18">
        <v>1.1080000000000001</v>
      </c>
      <c r="AB12" s="19">
        <v>0.75800000000000001</v>
      </c>
      <c r="AC12" s="16"/>
      <c r="AD12" s="20">
        <v>4400</v>
      </c>
    </row>
    <row r="13" spans="1:30" s="6" customFormat="1" ht="12.75" customHeight="1">
      <c r="A13" s="7" t="s">
        <v>56</v>
      </c>
      <c r="B13" s="15">
        <f t="shared" si="1"/>
        <v>30</v>
      </c>
      <c r="C13" s="15" t="s">
        <v>3</v>
      </c>
      <c r="D13" s="15" t="s">
        <v>1</v>
      </c>
      <c r="E13" s="15">
        <v>8</v>
      </c>
      <c r="F13" s="16" t="s">
        <v>2</v>
      </c>
      <c r="G13" s="17">
        <v>2980</v>
      </c>
      <c r="H13" s="15" t="s">
        <v>5</v>
      </c>
      <c r="I13" s="15">
        <v>990</v>
      </c>
      <c r="J13" s="15" t="s">
        <v>5</v>
      </c>
      <c r="K13" s="16">
        <v>220</v>
      </c>
      <c r="L13" s="18">
        <v>0.92500000000000004</v>
      </c>
      <c r="M13" s="19">
        <v>0.65</v>
      </c>
      <c r="N13" s="20">
        <v>3840</v>
      </c>
      <c r="O13" s="13">
        <f t="shared" si="0"/>
        <v>4108.8</v>
      </c>
      <c r="P13" s="7" t="s">
        <v>56</v>
      </c>
      <c r="Q13" s="15">
        <f t="shared" si="2"/>
        <v>30</v>
      </c>
      <c r="R13" s="15" t="s">
        <v>3</v>
      </c>
      <c r="S13" s="8" t="s">
        <v>11</v>
      </c>
      <c r="T13" s="15">
        <v>8</v>
      </c>
      <c r="U13" s="16" t="s">
        <v>2</v>
      </c>
      <c r="V13" s="17">
        <v>2980</v>
      </c>
      <c r="W13" s="15" t="s">
        <v>5</v>
      </c>
      <c r="X13" s="8">
        <v>1190</v>
      </c>
      <c r="Y13" s="15" t="s">
        <v>5</v>
      </c>
      <c r="Z13" s="16">
        <v>220</v>
      </c>
      <c r="AA13" s="18">
        <v>1.147</v>
      </c>
      <c r="AB13" s="19">
        <v>0.78500000000000003</v>
      </c>
      <c r="AC13" s="16"/>
      <c r="AD13" s="20">
        <v>4550</v>
      </c>
    </row>
    <row r="14" spans="1:30" s="6" customFormat="1" ht="12.75" customHeight="1">
      <c r="A14" s="7" t="s">
        <v>56</v>
      </c>
      <c r="B14" s="15">
        <f t="shared" si="1"/>
        <v>31</v>
      </c>
      <c r="C14" s="15" t="s">
        <v>3</v>
      </c>
      <c r="D14" s="15" t="s">
        <v>1</v>
      </c>
      <c r="E14" s="15">
        <v>8</v>
      </c>
      <c r="F14" s="16" t="s">
        <v>2</v>
      </c>
      <c r="G14" s="17">
        <v>3080</v>
      </c>
      <c r="H14" s="15" t="s">
        <v>5</v>
      </c>
      <c r="I14" s="15">
        <v>990</v>
      </c>
      <c r="J14" s="15" t="s">
        <v>5</v>
      </c>
      <c r="K14" s="16">
        <v>220</v>
      </c>
      <c r="L14" s="18">
        <v>0.95499999999999996</v>
      </c>
      <c r="M14" s="19">
        <v>0.67</v>
      </c>
      <c r="N14" s="20">
        <v>4000</v>
      </c>
      <c r="O14" s="13">
        <f t="shared" si="0"/>
        <v>4280</v>
      </c>
      <c r="P14" s="7" t="s">
        <v>56</v>
      </c>
      <c r="Q14" s="15">
        <f t="shared" si="2"/>
        <v>31</v>
      </c>
      <c r="R14" s="15" t="s">
        <v>3</v>
      </c>
      <c r="S14" s="8" t="s">
        <v>11</v>
      </c>
      <c r="T14" s="15">
        <v>8</v>
      </c>
      <c r="U14" s="16" t="s">
        <v>2</v>
      </c>
      <c r="V14" s="17">
        <v>3080</v>
      </c>
      <c r="W14" s="15" t="s">
        <v>5</v>
      </c>
      <c r="X14" s="8">
        <v>1190</v>
      </c>
      <c r="Y14" s="15" t="s">
        <v>5</v>
      </c>
      <c r="Z14" s="16">
        <v>220</v>
      </c>
      <c r="AA14" s="18">
        <v>1.1850000000000001</v>
      </c>
      <c r="AB14" s="19">
        <v>0.81</v>
      </c>
      <c r="AC14" s="16"/>
      <c r="AD14" s="20">
        <v>4715</v>
      </c>
    </row>
    <row r="15" spans="1:30" s="6" customFormat="1" ht="12.75" customHeight="1">
      <c r="A15" s="7" t="s">
        <v>56</v>
      </c>
      <c r="B15" s="15">
        <f t="shared" si="1"/>
        <v>32</v>
      </c>
      <c r="C15" s="15" t="s">
        <v>3</v>
      </c>
      <c r="D15" s="15" t="s">
        <v>1</v>
      </c>
      <c r="E15" s="15">
        <v>8</v>
      </c>
      <c r="F15" s="16" t="s">
        <v>2</v>
      </c>
      <c r="G15" s="17">
        <v>3180</v>
      </c>
      <c r="H15" s="15" t="s">
        <v>5</v>
      </c>
      <c r="I15" s="15">
        <v>990</v>
      </c>
      <c r="J15" s="15" t="s">
        <v>5</v>
      </c>
      <c r="K15" s="16">
        <v>220</v>
      </c>
      <c r="L15" s="18">
        <v>0.97499999999999998</v>
      </c>
      <c r="M15" s="19">
        <v>0.69</v>
      </c>
      <c r="N15" s="20">
        <v>4125</v>
      </c>
      <c r="O15" s="13">
        <f t="shared" si="0"/>
        <v>4413.75</v>
      </c>
      <c r="P15" s="7" t="s">
        <v>56</v>
      </c>
      <c r="Q15" s="15">
        <f t="shared" si="2"/>
        <v>32</v>
      </c>
      <c r="R15" s="15" t="s">
        <v>3</v>
      </c>
      <c r="S15" s="8" t="s">
        <v>11</v>
      </c>
      <c r="T15" s="15">
        <v>8</v>
      </c>
      <c r="U15" s="16" t="s">
        <v>2</v>
      </c>
      <c r="V15" s="17">
        <v>3180</v>
      </c>
      <c r="W15" s="15" t="s">
        <v>5</v>
      </c>
      <c r="X15" s="8">
        <v>1190</v>
      </c>
      <c r="Y15" s="15" t="s">
        <v>5</v>
      </c>
      <c r="Z15" s="16">
        <v>220</v>
      </c>
      <c r="AA15" s="18">
        <v>1.2290000000000001</v>
      </c>
      <c r="AB15" s="19">
        <v>0.84</v>
      </c>
      <c r="AC15" s="16"/>
      <c r="AD15" s="20">
        <v>4870</v>
      </c>
    </row>
    <row r="16" spans="1:30" s="6" customFormat="1" ht="12.75" customHeight="1">
      <c r="A16" s="7" t="s">
        <v>56</v>
      </c>
      <c r="B16" s="15">
        <f t="shared" si="1"/>
        <v>33</v>
      </c>
      <c r="C16" s="15" t="s">
        <v>3</v>
      </c>
      <c r="D16" s="15" t="s">
        <v>1</v>
      </c>
      <c r="E16" s="15">
        <v>8</v>
      </c>
      <c r="F16" s="16" t="s">
        <v>2</v>
      </c>
      <c r="G16" s="17">
        <v>3280</v>
      </c>
      <c r="H16" s="15" t="s">
        <v>5</v>
      </c>
      <c r="I16" s="15">
        <v>990</v>
      </c>
      <c r="J16" s="15" t="s">
        <v>5</v>
      </c>
      <c r="K16" s="16">
        <v>220</v>
      </c>
      <c r="L16" s="18">
        <v>0.98499999999999999</v>
      </c>
      <c r="M16" s="19">
        <v>0.71</v>
      </c>
      <c r="N16" s="20">
        <v>4255</v>
      </c>
      <c r="O16" s="13">
        <f t="shared" si="0"/>
        <v>4552.8500000000004</v>
      </c>
      <c r="P16" s="7" t="s">
        <v>56</v>
      </c>
      <c r="Q16" s="15">
        <f t="shared" si="2"/>
        <v>33</v>
      </c>
      <c r="R16" s="15" t="s">
        <v>3</v>
      </c>
      <c r="S16" s="8" t="s">
        <v>11</v>
      </c>
      <c r="T16" s="15">
        <v>8</v>
      </c>
      <c r="U16" s="16" t="s">
        <v>2</v>
      </c>
      <c r="V16" s="17">
        <v>3280</v>
      </c>
      <c r="W16" s="15" t="s">
        <v>5</v>
      </c>
      <c r="X16" s="8">
        <v>1190</v>
      </c>
      <c r="Y16" s="15" t="s">
        <v>5</v>
      </c>
      <c r="Z16" s="16">
        <v>220</v>
      </c>
      <c r="AA16" s="18">
        <v>1.258</v>
      </c>
      <c r="AB16" s="19">
        <v>0.86</v>
      </c>
      <c r="AC16" s="16"/>
      <c r="AD16" s="20">
        <v>5015</v>
      </c>
    </row>
    <row r="17" spans="1:30" s="6" customFormat="1" ht="12.75" customHeight="1">
      <c r="A17" s="7" t="s">
        <v>56</v>
      </c>
      <c r="B17" s="15">
        <f t="shared" si="1"/>
        <v>34</v>
      </c>
      <c r="C17" s="15" t="s">
        <v>3</v>
      </c>
      <c r="D17" s="15" t="s">
        <v>1</v>
      </c>
      <c r="E17" s="15">
        <v>8</v>
      </c>
      <c r="F17" s="16" t="s">
        <v>2</v>
      </c>
      <c r="G17" s="17">
        <v>3380</v>
      </c>
      <c r="H17" s="15" t="s">
        <v>5</v>
      </c>
      <c r="I17" s="15">
        <v>990</v>
      </c>
      <c r="J17" s="15" t="s">
        <v>5</v>
      </c>
      <c r="K17" s="16">
        <v>220</v>
      </c>
      <c r="L17" s="18">
        <v>1.05</v>
      </c>
      <c r="M17" s="19">
        <v>0.74</v>
      </c>
      <c r="N17" s="20">
        <v>4380</v>
      </c>
      <c r="O17" s="13">
        <f t="shared" si="0"/>
        <v>4686.6000000000004</v>
      </c>
      <c r="P17" s="7" t="s">
        <v>56</v>
      </c>
      <c r="Q17" s="15">
        <f t="shared" si="2"/>
        <v>34</v>
      </c>
      <c r="R17" s="15" t="s">
        <v>3</v>
      </c>
      <c r="S17" s="8" t="s">
        <v>11</v>
      </c>
      <c r="T17" s="15">
        <v>8</v>
      </c>
      <c r="U17" s="16" t="s">
        <v>2</v>
      </c>
      <c r="V17" s="17">
        <v>3380</v>
      </c>
      <c r="W17" s="15" t="s">
        <v>5</v>
      </c>
      <c r="X17" s="8">
        <v>1190</v>
      </c>
      <c r="Y17" s="15" t="s">
        <v>5</v>
      </c>
      <c r="Z17" s="16">
        <v>220</v>
      </c>
      <c r="AA17" s="18">
        <v>1.302</v>
      </c>
      <c r="AB17" s="19">
        <v>0.89</v>
      </c>
      <c r="AC17" s="16"/>
      <c r="AD17" s="20">
        <v>5175</v>
      </c>
    </row>
    <row r="18" spans="1:30" s="6" customFormat="1" ht="12.75" customHeight="1">
      <c r="A18" s="7" t="s">
        <v>56</v>
      </c>
      <c r="B18" s="15">
        <f t="shared" si="1"/>
        <v>35</v>
      </c>
      <c r="C18" s="15" t="s">
        <v>3</v>
      </c>
      <c r="D18" s="15" t="s">
        <v>1</v>
      </c>
      <c r="E18" s="15">
        <v>8</v>
      </c>
      <c r="F18" s="16" t="s">
        <v>2</v>
      </c>
      <c r="G18" s="17">
        <v>3480</v>
      </c>
      <c r="H18" s="15" t="s">
        <v>5</v>
      </c>
      <c r="I18" s="15">
        <v>990</v>
      </c>
      <c r="J18" s="15" t="s">
        <v>5</v>
      </c>
      <c r="K18" s="16">
        <v>220</v>
      </c>
      <c r="L18" s="18">
        <v>1.0449999999999999</v>
      </c>
      <c r="M18" s="19">
        <v>0.76</v>
      </c>
      <c r="N18" s="20">
        <v>4510</v>
      </c>
      <c r="O18" s="13">
        <f t="shared" si="0"/>
        <v>4825.7000000000007</v>
      </c>
      <c r="P18" s="7" t="s">
        <v>56</v>
      </c>
      <c r="Q18" s="15">
        <f t="shared" si="2"/>
        <v>35</v>
      </c>
      <c r="R18" s="15" t="s">
        <v>3</v>
      </c>
      <c r="S18" s="8" t="s">
        <v>11</v>
      </c>
      <c r="T18" s="15">
        <v>8</v>
      </c>
      <c r="U18" s="16" t="s">
        <v>2</v>
      </c>
      <c r="V18" s="17">
        <v>3480</v>
      </c>
      <c r="W18" s="15" t="s">
        <v>5</v>
      </c>
      <c r="X18" s="8">
        <v>1190</v>
      </c>
      <c r="Y18" s="15" t="s">
        <v>5</v>
      </c>
      <c r="Z18" s="16">
        <v>220</v>
      </c>
      <c r="AA18" s="18">
        <v>1.3460000000000001</v>
      </c>
      <c r="AB18" s="19">
        <v>0.92</v>
      </c>
      <c r="AC18" s="16"/>
      <c r="AD18" s="20">
        <v>5330</v>
      </c>
    </row>
    <row r="19" spans="1:30" s="6" customFormat="1" ht="12.75" customHeight="1">
      <c r="A19" s="7" t="s">
        <v>56</v>
      </c>
      <c r="B19" s="15">
        <f t="shared" si="1"/>
        <v>36</v>
      </c>
      <c r="C19" s="15" t="s">
        <v>3</v>
      </c>
      <c r="D19" s="15" t="s">
        <v>1</v>
      </c>
      <c r="E19" s="15">
        <v>8</v>
      </c>
      <c r="F19" s="16" t="s">
        <v>2</v>
      </c>
      <c r="G19" s="17">
        <v>3580</v>
      </c>
      <c r="H19" s="15" t="s">
        <v>5</v>
      </c>
      <c r="I19" s="15">
        <v>990</v>
      </c>
      <c r="J19" s="15" t="s">
        <v>5</v>
      </c>
      <c r="K19" s="16">
        <v>220</v>
      </c>
      <c r="L19" s="18">
        <v>1.075</v>
      </c>
      <c r="M19" s="19">
        <v>0.78</v>
      </c>
      <c r="N19" s="20">
        <v>4645</v>
      </c>
      <c r="O19" s="13">
        <f t="shared" si="0"/>
        <v>4970.1500000000005</v>
      </c>
      <c r="P19" s="7" t="s">
        <v>56</v>
      </c>
      <c r="Q19" s="15">
        <f t="shared" si="2"/>
        <v>36</v>
      </c>
      <c r="R19" s="15" t="s">
        <v>3</v>
      </c>
      <c r="S19" s="8" t="s">
        <v>11</v>
      </c>
      <c r="T19" s="15">
        <v>8</v>
      </c>
      <c r="U19" s="16" t="s">
        <v>2</v>
      </c>
      <c r="V19" s="17">
        <v>3580</v>
      </c>
      <c r="W19" s="15" t="s">
        <v>5</v>
      </c>
      <c r="X19" s="8">
        <v>1190</v>
      </c>
      <c r="Y19" s="15" t="s">
        <v>5</v>
      </c>
      <c r="Z19" s="16">
        <v>220</v>
      </c>
      <c r="AA19" s="18">
        <v>1.375</v>
      </c>
      <c r="AB19" s="19">
        <v>0.94</v>
      </c>
      <c r="AC19" s="16"/>
      <c r="AD19" s="20">
        <v>5480</v>
      </c>
    </row>
    <row r="20" spans="1:30" s="6" customFormat="1" ht="12.75" customHeight="1">
      <c r="A20" s="7" t="s">
        <v>56</v>
      </c>
      <c r="B20" s="15">
        <f t="shared" si="1"/>
        <v>37</v>
      </c>
      <c r="C20" s="15" t="s">
        <v>3</v>
      </c>
      <c r="D20" s="15" t="s">
        <v>1</v>
      </c>
      <c r="E20" s="15">
        <v>8</v>
      </c>
      <c r="F20" s="16" t="s">
        <v>2</v>
      </c>
      <c r="G20" s="17">
        <v>3680</v>
      </c>
      <c r="H20" s="15" t="s">
        <v>5</v>
      </c>
      <c r="I20" s="15">
        <v>990</v>
      </c>
      <c r="J20" s="15" t="s">
        <v>5</v>
      </c>
      <c r="K20" s="16">
        <v>220</v>
      </c>
      <c r="L20" s="18">
        <v>1.125</v>
      </c>
      <c r="M20" s="19">
        <v>0.8</v>
      </c>
      <c r="N20" s="20">
        <v>4760</v>
      </c>
      <c r="O20" s="13">
        <f t="shared" si="0"/>
        <v>5093.2000000000007</v>
      </c>
      <c r="P20" s="7" t="s">
        <v>56</v>
      </c>
      <c r="Q20" s="15">
        <f t="shared" si="2"/>
        <v>37</v>
      </c>
      <c r="R20" s="15" t="s">
        <v>3</v>
      </c>
      <c r="S20" s="8" t="s">
        <v>11</v>
      </c>
      <c r="T20" s="15">
        <v>8</v>
      </c>
      <c r="U20" s="16" t="s">
        <v>2</v>
      </c>
      <c r="V20" s="17">
        <v>3680</v>
      </c>
      <c r="W20" s="15" t="s">
        <v>5</v>
      </c>
      <c r="X20" s="8">
        <v>1190</v>
      </c>
      <c r="Y20" s="15" t="s">
        <v>5</v>
      </c>
      <c r="Z20" s="16">
        <v>220</v>
      </c>
      <c r="AA20" s="18">
        <v>1.4119999999999999</v>
      </c>
      <c r="AB20" s="19">
        <v>0.97</v>
      </c>
      <c r="AC20" s="16"/>
      <c r="AD20" s="20">
        <v>5745</v>
      </c>
    </row>
    <row r="21" spans="1:30" s="6" customFormat="1" ht="12.75" customHeight="1">
      <c r="A21" s="7" t="s">
        <v>56</v>
      </c>
      <c r="B21" s="15">
        <f t="shared" si="1"/>
        <v>38</v>
      </c>
      <c r="C21" s="15" t="s">
        <v>3</v>
      </c>
      <c r="D21" s="15" t="s">
        <v>1</v>
      </c>
      <c r="E21" s="15">
        <v>8</v>
      </c>
      <c r="F21" s="16" t="s">
        <v>2</v>
      </c>
      <c r="G21" s="17">
        <v>3780</v>
      </c>
      <c r="H21" s="15" t="s">
        <v>5</v>
      </c>
      <c r="I21" s="15">
        <v>990</v>
      </c>
      <c r="J21" s="15" t="s">
        <v>5</v>
      </c>
      <c r="K21" s="16">
        <v>220</v>
      </c>
      <c r="L21" s="18">
        <v>1.1499999999999999</v>
      </c>
      <c r="M21" s="19">
        <v>0.82</v>
      </c>
      <c r="N21" s="20">
        <v>4885</v>
      </c>
      <c r="O21" s="13">
        <f t="shared" si="0"/>
        <v>5226.9500000000007</v>
      </c>
      <c r="P21" s="7" t="s">
        <v>56</v>
      </c>
      <c r="Q21" s="15">
        <f t="shared" si="2"/>
        <v>38</v>
      </c>
      <c r="R21" s="15" t="s">
        <v>3</v>
      </c>
      <c r="S21" s="8" t="s">
        <v>11</v>
      </c>
      <c r="T21" s="15">
        <v>8</v>
      </c>
      <c r="U21" s="16" t="s">
        <v>2</v>
      </c>
      <c r="V21" s="17">
        <v>3780</v>
      </c>
      <c r="W21" s="15" t="s">
        <v>5</v>
      </c>
      <c r="X21" s="8">
        <v>1190</v>
      </c>
      <c r="Y21" s="15" t="s">
        <v>5</v>
      </c>
      <c r="Z21" s="16">
        <v>220</v>
      </c>
      <c r="AA21" s="18">
        <v>1.4550000000000001</v>
      </c>
      <c r="AB21" s="19">
        <v>1</v>
      </c>
      <c r="AC21" s="16"/>
      <c r="AD21" s="20">
        <v>5905</v>
      </c>
    </row>
    <row r="22" spans="1:30" s="6" customFormat="1" ht="12.75" customHeight="1">
      <c r="A22" s="7" t="s">
        <v>56</v>
      </c>
      <c r="B22" s="15">
        <f t="shared" si="1"/>
        <v>39</v>
      </c>
      <c r="C22" s="15" t="s">
        <v>3</v>
      </c>
      <c r="D22" s="15" t="s">
        <v>1</v>
      </c>
      <c r="E22" s="15">
        <v>8</v>
      </c>
      <c r="F22" s="16" t="s">
        <v>2</v>
      </c>
      <c r="G22" s="17">
        <v>3880</v>
      </c>
      <c r="H22" s="15" t="s">
        <v>5</v>
      </c>
      <c r="I22" s="15">
        <v>990</v>
      </c>
      <c r="J22" s="15" t="s">
        <v>5</v>
      </c>
      <c r="K22" s="16">
        <v>220</v>
      </c>
      <c r="L22" s="18">
        <v>1.2</v>
      </c>
      <c r="M22" s="19">
        <v>0.85</v>
      </c>
      <c r="N22" s="20">
        <v>5015</v>
      </c>
      <c r="O22" s="13">
        <f t="shared" si="0"/>
        <v>5366.05</v>
      </c>
      <c r="P22" s="7" t="s">
        <v>56</v>
      </c>
      <c r="Q22" s="15">
        <f t="shared" si="2"/>
        <v>39</v>
      </c>
      <c r="R22" s="15" t="s">
        <v>3</v>
      </c>
      <c r="S22" s="8" t="s">
        <v>11</v>
      </c>
      <c r="T22" s="15">
        <v>8</v>
      </c>
      <c r="U22" s="16" t="s">
        <v>2</v>
      </c>
      <c r="V22" s="17">
        <v>3880</v>
      </c>
      <c r="W22" s="15" t="s">
        <v>5</v>
      </c>
      <c r="X22" s="8">
        <v>1190</v>
      </c>
      <c r="Y22" s="15" t="s">
        <v>5</v>
      </c>
      <c r="Z22" s="16">
        <v>220</v>
      </c>
      <c r="AA22" s="18">
        <v>1.484</v>
      </c>
      <c r="AB22" s="19">
        <v>1.02</v>
      </c>
      <c r="AC22" s="16"/>
      <c r="AD22" s="20">
        <v>6055</v>
      </c>
    </row>
    <row r="23" spans="1:30" s="6" customFormat="1" ht="12.75" customHeight="1">
      <c r="A23" s="7" t="s">
        <v>56</v>
      </c>
      <c r="B23" s="15">
        <f t="shared" si="1"/>
        <v>40</v>
      </c>
      <c r="C23" s="15" t="s">
        <v>3</v>
      </c>
      <c r="D23" s="15" t="s">
        <v>1</v>
      </c>
      <c r="E23" s="15">
        <v>8</v>
      </c>
      <c r="F23" s="16" t="s">
        <v>2</v>
      </c>
      <c r="G23" s="17">
        <v>3980</v>
      </c>
      <c r="H23" s="15" t="s">
        <v>5</v>
      </c>
      <c r="I23" s="15">
        <v>990</v>
      </c>
      <c r="J23" s="15" t="s">
        <v>5</v>
      </c>
      <c r="K23" s="16">
        <v>220</v>
      </c>
      <c r="L23" s="18">
        <v>1.25</v>
      </c>
      <c r="M23" s="19">
        <v>0.87</v>
      </c>
      <c r="N23" s="20">
        <v>5140</v>
      </c>
      <c r="O23" s="13">
        <f t="shared" si="0"/>
        <v>5499.8</v>
      </c>
      <c r="P23" s="7" t="s">
        <v>56</v>
      </c>
      <c r="Q23" s="15">
        <f t="shared" si="2"/>
        <v>40</v>
      </c>
      <c r="R23" s="15" t="s">
        <v>3</v>
      </c>
      <c r="S23" s="8" t="s">
        <v>11</v>
      </c>
      <c r="T23" s="15">
        <v>8</v>
      </c>
      <c r="U23" s="16" t="s">
        <v>2</v>
      </c>
      <c r="V23" s="17">
        <v>3980</v>
      </c>
      <c r="W23" s="15" t="s">
        <v>5</v>
      </c>
      <c r="X23" s="8">
        <v>1190</v>
      </c>
      <c r="Y23" s="15" t="s">
        <v>5</v>
      </c>
      <c r="Z23" s="16">
        <v>220</v>
      </c>
      <c r="AA23" s="18">
        <v>1.5269999999999999</v>
      </c>
      <c r="AB23" s="19">
        <v>1.05</v>
      </c>
      <c r="AC23" s="16"/>
      <c r="AD23" s="20">
        <v>6215</v>
      </c>
    </row>
    <row r="24" spans="1:30" s="6" customFormat="1" ht="12.75" customHeight="1">
      <c r="A24" s="7" t="s">
        <v>56</v>
      </c>
      <c r="B24" s="15">
        <f t="shared" si="1"/>
        <v>41</v>
      </c>
      <c r="C24" s="15" t="s">
        <v>3</v>
      </c>
      <c r="D24" s="15" t="s">
        <v>1</v>
      </c>
      <c r="E24" s="15">
        <v>8</v>
      </c>
      <c r="F24" s="16" t="s">
        <v>2</v>
      </c>
      <c r="G24" s="17">
        <v>4080</v>
      </c>
      <c r="H24" s="15" t="s">
        <v>5</v>
      </c>
      <c r="I24" s="15">
        <v>990</v>
      </c>
      <c r="J24" s="15" t="s">
        <v>5</v>
      </c>
      <c r="K24" s="16">
        <v>220</v>
      </c>
      <c r="L24" s="18">
        <v>1.2649999999999999</v>
      </c>
      <c r="M24" s="19">
        <v>0.89</v>
      </c>
      <c r="N24" s="20">
        <v>5315</v>
      </c>
      <c r="O24" s="13">
        <f t="shared" si="0"/>
        <v>5687.05</v>
      </c>
      <c r="P24" s="7" t="s">
        <v>56</v>
      </c>
      <c r="Q24" s="15">
        <f t="shared" si="2"/>
        <v>41</v>
      </c>
      <c r="R24" s="15" t="s">
        <v>3</v>
      </c>
      <c r="S24" s="8" t="s">
        <v>11</v>
      </c>
      <c r="T24" s="15">
        <v>8</v>
      </c>
      <c r="U24" s="16" t="s">
        <v>2</v>
      </c>
      <c r="V24" s="17">
        <v>4080</v>
      </c>
      <c r="W24" s="15" t="s">
        <v>5</v>
      </c>
      <c r="X24" s="8">
        <v>1190</v>
      </c>
      <c r="Y24" s="15" t="s">
        <v>5</v>
      </c>
      <c r="Z24" s="16">
        <v>220</v>
      </c>
      <c r="AA24" s="18">
        <v>1.571</v>
      </c>
      <c r="AB24" s="19">
        <v>1.08</v>
      </c>
      <c r="AC24" s="16"/>
      <c r="AD24" s="20">
        <v>6375</v>
      </c>
    </row>
    <row r="25" spans="1:30" s="6" customFormat="1" ht="12.75" customHeight="1">
      <c r="A25" s="7" t="s">
        <v>56</v>
      </c>
      <c r="B25" s="15">
        <f t="shared" si="1"/>
        <v>42</v>
      </c>
      <c r="C25" s="15" t="s">
        <v>3</v>
      </c>
      <c r="D25" s="15" t="s">
        <v>1</v>
      </c>
      <c r="E25" s="15">
        <v>8</v>
      </c>
      <c r="F25" s="16" t="s">
        <v>2</v>
      </c>
      <c r="G25" s="17">
        <v>4180</v>
      </c>
      <c r="H25" s="15" t="s">
        <v>5</v>
      </c>
      <c r="I25" s="15">
        <v>990</v>
      </c>
      <c r="J25" s="15" t="s">
        <v>5</v>
      </c>
      <c r="K25" s="16">
        <v>220</v>
      </c>
      <c r="L25" s="18">
        <v>1.27</v>
      </c>
      <c r="M25" s="19">
        <v>0.91</v>
      </c>
      <c r="N25" s="20">
        <v>5405</v>
      </c>
      <c r="O25" s="13">
        <f t="shared" si="0"/>
        <v>5783.35</v>
      </c>
      <c r="P25" s="7" t="s">
        <v>56</v>
      </c>
      <c r="Q25" s="15">
        <f t="shared" si="2"/>
        <v>42</v>
      </c>
      <c r="R25" s="15" t="s">
        <v>3</v>
      </c>
      <c r="S25" s="8" t="s">
        <v>11</v>
      </c>
      <c r="T25" s="15">
        <v>8</v>
      </c>
      <c r="U25" s="16" t="s">
        <v>2</v>
      </c>
      <c r="V25" s="17">
        <v>4180</v>
      </c>
      <c r="W25" s="15" t="s">
        <v>5</v>
      </c>
      <c r="X25" s="8">
        <v>1190</v>
      </c>
      <c r="Y25" s="15" t="s">
        <v>5</v>
      </c>
      <c r="Z25" s="16">
        <v>220</v>
      </c>
      <c r="AA25" s="18">
        <v>1.6</v>
      </c>
      <c r="AB25" s="19">
        <v>1.1000000000000001</v>
      </c>
      <c r="AC25" s="16"/>
      <c r="AD25" s="20">
        <v>6525</v>
      </c>
    </row>
    <row r="26" spans="1:30" s="6" customFormat="1" ht="12.75" customHeight="1">
      <c r="A26" s="7" t="s">
        <v>56</v>
      </c>
      <c r="B26" s="15">
        <f t="shared" si="1"/>
        <v>43</v>
      </c>
      <c r="C26" s="15" t="s">
        <v>3</v>
      </c>
      <c r="D26" s="15" t="s">
        <v>1</v>
      </c>
      <c r="E26" s="15">
        <v>8</v>
      </c>
      <c r="F26" s="16" t="s">
        <v>2</v>
      </c>
      <c r="G26" s="17">
        <v>4280</v>
      </c>
      <c r="H26" s="15" t="s">
        <v>5</v>
      </c>
      <c r="I26" s="15">
        <v>990</v>
      </c>
      <c r="J26" s="15" t="s">
        <v>5</v>
      </c>
      <c r="K26" s="16">
        <v>220</v>
      </c>
      <c r="L26" s="18">
        <v>1.28</v>
      </c>
      <c r="M26" s="19">
        <v>0.93</v>
      </c>
      <c r="N26" s="20">
        <v>5575</v>
      </c>
      <c r="O26" s="13">
        <f t="shared" si="0"/>
        <v>5965.25</v>
      </c>
      <c r="P26" s="7" t="s">
        <v>56</v>
      </c>
      <c r="Q26" s="15">
        <f t="shared" si="2"/>
        <v>43</v>
      </c>
      <c r="R26" s="15" t="s">
        <v>3</v>
      </c>
      <c r="S26" s="8" t="s">
        <v>11</v>
      </c>
      <c r="T26" s="15">
        <v>8</v>
      </c>
      <c r="U26" s="16" t="s">
        <v>2</v>
      </c>
      <c r="V26" s="17">
        <v>4280</v>
      </c>
      <c r="W26" s="15" t="s">
        <v>5</v>
      </c>
      <c r="X26" s="8">
        <v>1190</v>
      </c>
      <c r="Y26" s="15" t="s">
        <v>5</v>
      </c>
      <c r="Z26" s="16">
        <v>220</v>
      </c>
      <c r="AA26" s="18">
        <v>1.637</v>
      </c>
      <c r="AB26" s="19">
        <v>1.1299999999999999</v>
      </c>
      <c r="AC26" s="16"/>
      <c r="AD26" s="20">
        <v>6700</v>
      </c>
    </row>
    <row r="27" spans="1:30" s="6" customFormat="1" ht="12.75" customHeight="1">
      <c r="A27" s="7" t="s">
        <v>56</v>
      </c>
      <c r="B27" s="15">
        <f t="shared" si="1"/>
        <v>44</v>
      </c>
      <c r="C27" s="15" t="s">
        <v>3</v>
      </c>
      <c r="D27" s="15" t="s">
        <v>1</v>
      </c>
      <c r="E27" s="15">
        <v>8</v>
      </c>
      <c r="F27" s="16" t="s">
        <v>2</v>
      </c>
      <c r="G27" s="17">
        <v>4380</v>
      </c>
      <c r="H27" s="15" t="s">
        <v>5</v>
      </c>
      <c r="I27" s="15">
        <v>990</v>
      </c>
      <c r="J27" s="15" t="s">
        <v>5</v>
      </c>
      <c r="K27" s="16">
        <v>220</v>
      </c>
      <c r="L27" s="18">
        <v>1.31</v>
      </c>
      <c r="M27" s="19">
        <v>0.95</v>
      </c>
      <c r="N27" s="20">
        <v>5700</v>
      </c>
      <c r="O27" s="13">
        <f t="shared" si="0"/>
        <v>6099</v>
      </c>
      <c r="P27" s="7" t="s">
        <v>56</v>
      </c>
      <c r="Q27" s="15">
        <f t="shared" si="2"/>
        <v>44</v>
      </c>
      <c r="R27" s="15" t="s">
        <v>3</v>
      </c>
      <c r="S27" s="8" t="s">
        <v>11</v>
      </c>
      <c r="T27" s="15">
        <v>8</v>
      </c>
      <c r="U27" s="16" t="s">
        <v>2</v>
      </c>
      <c r="V27" s="17">
        <v>4380</v>
      </c>
      <c r="W27" s="15" t="s">
        <v>5</v>
      </c>
      <c r="X27" s="8">
        <v>1190</v>
      </c>
      <c r="Y27" s="15" t="s">
        <v>5</v>
      </c>
      <c r="Z27" s="16">
        <v>220</v>
      </c>
      <c r="AA27" s="18">
        <v>1.665</v>
      </c>
      <c r="AB27" s="19">
        <v>1.1499999999999999</v>
      </c>
      <c r="AC27" s="16"/>
      <c r="AD27" s="20">
        <v>6850</v>
      </c>
    </row>
    <row r="28" spans="1:30" s="6" customFormat="1" ht="12.75" customHeight="1">
      <c r="A28" s="7" t="s">
        <v>56</v>
      </c>
      <c r="B28" s="15">
        <f t="shared" si="1"/>
        <v>45</v>
      </c>
      <c r="C28" s="15" t="s">
        <v>3</v>
      </c>
      <c r="D28" s="15" t="s">
        <v>1</v>
      </c>
      <c r="E28" s="15">
        <v>8</v>
      </c>
      <c r="F28" s="16" t="s">
        <v>4</v>
      </c>
      <c r="G28" s="17">
        <v>4480</v>
      </c>
      <c r="H28" s="15" t="s">
        <v>5</v>
      </c>
      <c r="I28" s="15">
        <v>990</v>
      </c>
      <c r="J28" s="15" t="s">
        <v>5</v>
      </c>
      <c r="K28" s="16">
        <v>220</v>
      </c>
      <c r="L28" s="18">
        <v>1.325</v>
      </c>
      <c r="M28" s="19">
        <v>0.98</v>
      </c>
      <c r="N28" s="20">
        <v>5830</v>
      </c>
      <c r="O28" s="13">
        <f t="shared" si="0"/>
        <v>6238.1</v>
      </c>
      <c r="P28" s="7" t="s">
        <v>56</v>
      </c>
      <c r="Q28" s="15">
        <f t="shared" si="2"/>
        <v>45</v>
      </c>
      <c r="R28" s="15" t="s">
        <v>3</v>
      </c>
      <c r="S28" s="8" t="s">
        <v>11</v>
      </c>
      <c r="T28" s="15">
        <v>8</v>
      </c>
      <c r="U28" s="16" t="s">
        <v>4</v>
      </c>
      <c r="V28" s="17">
        <v>4480</v>
      </c>
      <c r="W28" s="15" t="s">
        <v>5</v>
      </c>
      <c r="X28" s="8">
        <v>1190</v>
      </c>
      <c r="Y28" s="15" t="s">
        <v>5</v>
      </c>
      <c r="Z28" s="16">
        <v>220</v>
      </c>
      <c r="AA28" s="18">
        <v>1.71</v>
      </c>
      <c r="AB28" s="19">
        <v>1.18</v>
      </c>
      <c r="AC28" s="16"/>
      <c r="AD28" s="20">
        <v>7010</v>
      </c>
    </row>
    <row r="29" spans="1:30" s="6" customFormat="1" ht="12.75" customHeight="1">
      <c r="A29" s="7" t="s">
        <v>56</v>
      </c>
      <c r="B29" s="15">
        <f t="shared" si="1"/>
        <v>46</v>
      </c>
      <c r="C29" s="15" t="s">
        <v>3</v>
      </c>
      <c r="D29" s="15" t="s">
        <v>1</v>
      </c>
      <c r="E29" s="15">
        <v>8</v>
      </c>
      <c r="F29" s="16" t="s">
        <v>4</v>
      </c>
      <c r="G29" s="17">
        <v>4580</v>
      </c>
      <c r="H29" s="15" t="s">
        <v>5</v>
      </c>
      <c r="I29" s="15">
        <v>990</v>
      </c>
      <c r="J29" s="15" t="s">
        <v>5</v>
      </c>
      <c r="K29" s="16">
        <v>220</v>
      </c>
      <c r="L29" s="18">
        <v>1.36</v>
      </c>
      <c r="M29" s="19">
        <v>1</v>
      </c>
      <c r="N29" s="20">
        <v>5980</v>
      </c>
      <c r="O29" s="13">
        <f t="shared" si="0"/>
        <v>6398.6</v>
      </c>
      <c r="P29" s="7" t="s">
        <v>56</v>
      </c>
      <c r="Q29" s="15">
        <f t="shared" si="2"/>
        <v>46</v>
      </c>
      <c r="R29" s="15" t="s">
        <v>3</v>
      </c>
      <c r="S29" s="8" t="s">
        <v>11</v>
      </c>
      <c r="T29" s="15">
        <v>8</v>
      </c>
      <c r="U29" s="16" t="s">
        <v>4</v>
      </c>
      <c r="V29" s="17">
        <v>4580</v>
      </c>
      <c r="W29" s="15" t="s">
        <v>5</v>
      </c>
      <c r="X29" s="8">
        <v>1190</v>
      </c>
      <c r="Y29" s="15" t="s">
        <v>5</v>
      </c>
      <c r="Z29" s="16">
        <v>220</v>
      </c>
      <c r="AA29" s="18">
        <v>1.7529999999999999</v>
      </c>
      <c r="AB29" s="19">
        <v>1.21</v>
      </c>
      <c r="AC29" s="16"/>
      <c r="AD29" s="20">
        <v>7170</v>
      </c>
    </row>
    <row r="30" spans="1:30" s="6" customFormat="1" ht="12.75" customHeight="1">
      <c r="A30" s="7" t="s">
        <v>56</v>
      </c>
      <c r="B30" s="15">
        <f t="shared" si="1"/>
        <v>47</v>
      </c>
      <c r="C30" s="15" t="s">
        <v>3</v>
      </c>
      <c r="D30" s="15" t="s">
        <v>1</v>
      </c>
      <c r="E30" s="15">
        <v>8</v>
      </c>
      <c r="F30" s="16" t="s">
        <v>4</v>
      </c>
      <c r="G30" s="17">
        <v>4680</v>
      </c>
      <c r="H30" s="15" t="s">
        <v>5</v>
      </c>
      <c r="I30" s="15">
        <v>990</v>
      </c>
      <c r="J30" s="15" t="s">
        <v>5</v>
      </c>
      <c r="K30" s="16">
        <v>220</v>
      </c>
      <c r="L30" s="18">
        <v>1.4</v>
      </c>
      <c r="M30" s="19">
        <v>1.02</v>
      </c>
      <c r="N30" s="20">
        <v>6125</v>
      </c>
      <c r="O30" s="13">
        <f t="shared" si="0"/>
        <v>6553.75</v>
      </c>
      <c r="P30" s="7" t="s">
        <v>56</v>
      </c>
      <c r="Q30" s="15">
        <f t="shared" si="2"/>
        <v>47</v>
      </c>
      <c r="R30" s="15" t="s">
        <v>3</v>
      </c>
      <c r="S30" s="8" t="s">
        <v>11</v>
      </c>
      <c r="T30" s="15">
        <v>8</v>
      </c>
      <c r="U30" s="16" t="s">
        <v>4</v>
      </c>
      <c r="V30" s="17">
        <v>4680</v>
      </c>
      <c r="W30" s="15" t="s">
        <v>5</v>
      </c>
      <c r="X30" s="8">
        <v>1190</v>
      </c>
      <c r="Y30" s="15" t="s">
        <v>5</v>
      </c>
      <c r="Z30" s="16">
        <v>220</v>
      </c>
      <c r="AA30" s="18">
        <v>1.782</v>
      </c>
      <c r="AB30" s="19">
        <v>1.23</v>
      </c>
      <c r="AC30" s="16"/>
      <c r="AD30" s="20">
        <v>7320</v>
      </c>
    </row>
    <row r="31" spans="1:30" s="6" customFormat="1" ht="12.75" customHeight="1">
      <c r="A31" s="7" t="s">
        <v>56</v>
      </c>
      <c r="B31" s="15">
        <f t="shared" si="1"/>
        <v>48</v>
      </c>
      <c r="C31" s="15" t="s">
        <v>3</v>
      </c>
      <c r="D31" s="15" t="s">
        <v>1</v>
      </c>
      <c r="E31" s="15">
        <v>8</v>
      </c>
      <c r="F31" s="16" t="s">
        <v>4</v>
      </c>
      <c r="G31" s="17">
        <v>4780</v>
      </c>
      <c r="H31" s="15" t="s">
        <v>5</v>
      </c>
      <c r="I31" s="15">
        <v>990</v>
      </c>
      <c r="J31" s="15" t="s">
        <v>5</v>
      </c>
      <c r="K31" s="16">
        <v>220</v>
      </c>
      <c r="L31" s="18">
        <v>1.425</v>
      </c>
      <c r="M31" s="19">
        <v>1.04</v>
      </c>
      <c r="N31" s="20">
        <v>6225</v>
      </c>
      <c r="O31" s="13">
        <f t="shared" si="0"/>
        <v>6660.75</v>
      </c>
      <c r="P31" s="7" t="s">
        <v>56</v>
      </c>
      <c r="Q31" s="15">
        <f t="shared" si="2"/>
        <v>48</v>
      </c>
      <c r="R31" s="15" t="s">
        <v>3</v>
      </c>
      <c r="S31" s="8" t="s">
        <v>11</v>
      </c>
      <c r="T31" s="15">
        <v>8</v>
      </c>
      <c r="U31" s="16" t="s">
        <v>4</v>
      </c>
      <c r="V31" s="17">
        <v>4780</v>
      </c>
      <c r="W31" s="15" t="s">
        <v>5</v>
      </c>
      <c r="X31" s="8">
        <v>1190</v>
      </c>
      <c r="Y31" s="15" t="s">
        <v>5</v>
      </c>
      <c r="Z31" s="16">
        <v>220</v>
      </c>
      <c r="AA31" s="18">
        <v>1.825</v>
      </c>
      <c r="AB31" s="19">
        <v>1.26</v>
      </c>
      <c r="AC31" s="16"/>
      <c r="AD31" s="20">
        <v>7480</v>
      </c>
    </row>
    <row r="32" spans="1:30" s="6" customFormat="1" ht="12.75" customHeight="1">
      <c r="A32" s="7" t="s">
        <v>56</v>
      </c>
      <c r="B32" s="15">
        <f t="shared" si="1"/>
        <v>49</v>
      </c>
      <c r="C32" s="15" t="s">
        <v>3</v>
      </c>
      <c r="D32" s="15" t="s">
        <v>1</v>
      </c>
      <c r="E32" s="15">
        <v>8</v>
      </c>
      <c r="F32" s="16" t="s">
        <v>4</v>
      </c>
      <c r="G32" s="17">
        <v>4890</v>
      </c>
      <c r="H32" s="15" t="s">
        <v>5</v>
      </c>
      <c r="I32" s="15">
        <v>990</v>
      </c>
      <c r="J32" s="15" t="s">
        <v>5</v>
      </c>
      <c r="K32" s="16">
        <v>220</v>
      </c>
      <c r="L32" s="18">
        <v>1.4650000000000001</v>
      </c>
      <c r="M32" s="19">
        <v>1.07</v>
      </c>
      <c r="N32" s="20">
        <v>6330</v>
      </c>
      <c r="O32" s="13">
        <f t="shared" si="0"/>
        <v>6773.1</v>
      </c>
      <c r="P32" s="7" t="s">
        <v>56</v>
      </c>
      <c r="Q32" s="15">
        <f t="shared" si="2"/>
        <v>49</v>
      </c>
      <c r="R32" s="15" t="s">
        <v>3</v>
      </c>
      <c r="S32" s="8" t="s">
        <v>11</v>
      </c>
      <c r="T32" s="15">
        <v>8</v>
      </c>
      <c r="U32" s="16" t="s">
        <v>4</v>
      </c>
      <c r="V32" s="17">
        <v>4890</v>
      </c>
      <c r="W32" s="15" t="s">
        <v>5</v>
      </c>
      <c r="X32" s="8">
        <v>1190</v>
      </c>
      <c r="Y32" s="15" t="s">
        <v>5</v>
      </c>
      <c r="Z32" s="16">
        <v>220</v>
      </c>
      <c r="AA32" s="18">
        <v>1.885</v>
      </c>
      <c r="AB32" s="19">
        <v>1.29</v>
      </c>
      <c r="AC32" s="16"/>
      <c r="AD32" s="20">
        <v>7755</v>
      </c>
    </row>
    <row r="33" spans="1:30" s="6" customFormat="1" ht="12.75" customHeight="1">
      <c r="A33" s="7" t="s">
        <v>56</v>
      </c>
      <c r="B33" s="15">
        <f t="shared" si="1"/>
        <v>50</v>
      </c>
      <c r="C33" s="15" t="s">
        <v>3</v>
      </c>
      <c r="D33" s="15" t="s">
        <v>1</v>
      </c>
      <c r="E33" s="15">
        <v>8</v>
      </c>
      <c r="F33" s="16" t="s">
        <v>4</v>
      </c>
      <c r="G33" s="17">
        <v>4980</v>
      </c>
      <c r="H33" s="15" t="s">
        <v>5</v>
      </c>
      <c r="I33" s="15">
        <v>990</v>
      </c>
      <c r="J33" s="15" t="s">
        <v>5</v>
      </c>
      <c r="K33" s="16">
        <v>220</v>
      </c>
      <c r="L33" s="18">
        <v>1.4950000000000001</v>
      </c>
      <c r="M33" s="19">
        <v>1.08</v>
      </c>
      <c r="N33" s="20">
        <v>6460</v>
      </c>
      <c r="O33" s="13">
        <f t="shared" si="0"/>
        <v>6912.2000000000007</v>
      </c>
      <c r="P33" s="7" t="s">
        <v>56</v>
      </c>
      <c r="Q33" s="15">
        <f t="shared" si="2"/>
        <v>50</v>
      </c>
      <c r="R33" s="15" t="s">
        <v>3</v>
      </c>
      <c r="S33" s="8" t="s">
        <v>11</v>
      </c>
      <c r="T33" s="15">
        <v>8</v>
      </c>
      <c r="U33" s="16" t="s">
        <v>4</v>
      </c>
      <c r="V33" s="17">
        <v>4980</v>
      </c>
      <c r="W33" s="15" t="s">
        <v>5</v>
      </c>
      <c r="X33" s="8">
        <v>1190</v>
      </c>
      <c r="Y33" s="15" t="s">
        <v>5</v>
      </c>
      <c r="Z33" s="16">
        <v>220</v>
      </c>
      <c r="AA33" s="18">
        <v>1.9139999999999999</v>
      </c>
      <c r="AB33" s="19">
        <v>1.31</v>
      </c>
      <c r="AC33" s="16"/>
      <c r="AD33" s="20">
        <v>7905</v>
      </c>
    </row>
    <row r="34" spans="1:30" s="6" customFormat="1" ht="12.75" customHeight="1">
      <c r="A34" s="7" t="s">
        <v>56</v>
      </c>
      <c r="B34" s="15">
        <f t="shared" si="1"/>
        <v>51</v>
      </c>
      <c r="C34" s="15" t="s">
        <v>3</v>
      </c>
      <c r="D34" s="15" t="s">
        <v>1</v>
      </c>
      <c r="E34" s="15">
        <v>8</v>
      </c>
      <c r="F34" s="16" t="s">
        <v>4</v>
      </c>
      <c r="G34" s="17">
        <v>5080</v>
      </c>
      <c r="H34" s="15" t="s">
        <v>5</v>
      </c>
      <c r="I34" s="15">
        <v>990</v>
      </c>
      <c r="J34" s="15" t="s">
        <v>5</v>
      </c>
      <c r="K34" s="16">
        <v>220</v>
      </c>
      <c r="L34" s="18">
        <v>1.5249999999999999</v>
      </c>
      <c r="M34" s="19">
        <v>1.1100000000000001</v>
      </c>
      <c r="N34" s="20">
        <v>6585</v>
      </c>
      <c r="O34" s="13">
        <f t="shared" si="0"/>
        <v>7045.9500000000007</v>
      </c>
      <c r="P34" s="7" t="s">
        <v>56</v>
      </c>
      <c r="Q34" s="15">
        <f t="shared" si="2"/>
        <v>51</v>
      </c>
      <c r="R34" s="15" t="s">
        <v>3</v>
      </c>
      <c r="S34" s="8" t="s">
        <v>11</v>
      </c>
      <c r="T34" s="15">
        <v>8</v>
      </c>
      <c r="U34" s="16" t="s">
        <v>4</v>
      </c>
      <c r="V34" s="17">
        <v>5080</v>
      </c>
      <c r="W34" s="15" t="s">
        <v>5</v>
      </c>
      <c r="X34" s="8">
        <v>1190</v>
      </c>
      <c r="Y34" s="15" t="s">
        <v>5</v>
      </c>
      <c r="Z34" s="16">
        <v>220</v>
      </c>
      <c r="AA34" s="18">
        <v>1.958</v>
      </c>
      <c r="AB34" s="19">
        <v>1.34</v>
      </c>
      <c r="AC34" s="16"/>
      <c r="AD34" s="20">
        <v>8065</v>
      </c>
    </row>
    <row r="35" spans="1:30" s="6" customFormat="1" ht="12.75" customHeight="1">
      <c r="A35" s="7" t="s">
        <v>56</v>
      </c>
      <c r="B35" s="15">
        <f t="shared" si="1"/>
        <v>52</v>
      </c>
      <c r="C35" s="15" t="s">
        <v>3</v>
      </c>
      <c r="D35" s="15" t="s">
        <v>1</v>
      </c>
      <c r="E35" s="15">
        <v>8</v>
      </c>
      <c r="F35" s="16" t="s">
        <v>4</v>
      </c>
      <c r="G35" s="17">
        <v>5180</v>
      </c>
      <c r="H35" s="15" t="s">
        <v>5</v>
      </c>
      <c r="I35" s="15">
        <v>990</v>
      </c>
      <c r="J35" s="15" t="s">
        <v>5</v>
      </c>
      <c r="K35" s="16">
        <v>220</v>
      </c>
      <c r="L35" s="18">
        <v>1.54</v>
      </c>
      <c r="M35" s="19">
        <v>1.1299999999999999</v>
      </c>
      <c r="N35" s="20">
        <v>6725</v>
      </c>
      <c r="O35" s="13">
        <f t="shared" si="0"/>
        <v>7195.75</v>
      </c>
      <c r="P35" s="7" t="s">
        <v>56</v>
      </c>
      <c r="Q35" s="15">
        <f t="shared" si="2"/>
        <v>52</v>
      </c>
      <c r="R35" s="15" t="s">
        <v>3</v>
      </c>
      <c r="S35" s="8" t="s">
        <v>11</v>
      </c>
      <c r="T35" s="15">
        <v>8</v>
      </c>
      <c r="U35" s="16" t="s">
        <v>4</v>
      </c>
      <c r="V35" s="17">
        <v>5180</v>
      </c>
      <c r="W35" s="15" t="s">
        <v>5</v>
      </c>
      <c r="X35" s="8">
        <v>1190</v>
      </c>
      <c r="Y35" s="15" t="s">
        <v>5</v>
      </c>
      <c r="Z35" s="16">
        <v>220</v>
      </c>
      <c r="AA35" s="21">
        <v>2.0019999999999998</v>
      </c>
      <c r="AB35" s="19">
        <v>1.37</v>
      </c>
      <c r="AC35" s="16"/>
      <c r="AD35" s="20">
        <v>8230</v>
      </c>
    </row>
    <row r="36" spans="1:30" s="6" customFormat="1" ht="12.75" customHeight="1">
      <c r="A36" s="7" t="s">
        <v>56</v>
      </c>
      <c r="B36" s="23">
        <f>B35+1</f>
        <v>53</v>
      </c>
      <c r="C36" s="23" t="s">
        <v>3</v>
      </c>
      <c r="D36" s="23" t="s">
        <v>1</v>
      </c>
      <c r="E36" s="23">
        <v>8</v>
      </c>
      <c r="F36" s="24" t="s">
        <v>4</v>
      </c>
      <c r="G36" s="25">
        <v>5280</v>
      </c>
      <c r="H36" s="23" t="s">
        <v>5</v>
      </c>
      <c r="I36" s="23">
        <v>990</v>
      </c>
      <c r="J36" s="23" t="s">
        <v>5</v>
      </c>
      <c r="K36" s="24">
        <v>220</v>
      </c>
      <c r="L36" s="21">
        <v>1.57</v>
      </c>
      <c r="M36" s="26">
        <v>1.1499999999999999</v>
      </c>
      <c r="N36" s="20">
        <v>6855</v>
      </c>
      <c r="O36" s="13">
        <f t="shared" si="0"/>
        <v>7334.85</v>
      </c>
      <c r="P36" s="7" t="s">
        <v>56</v>
      </c>
      <c r="Q36" s="23">
        <f>Q35+1</f>
        <v>53</v>
      </c>
      <c r="R36" s="23" t="s">
        <v>3</v>
      </c>
      <c r="S36" s="8" t="s">
        <v>11</v>
      </c>
      <c r="T36" s="23">
        <v>8</v>
      </c>
      <c r="U36" s="24" t="s">
        <v>4</v>
      </c>
      <c r="V36" s="25">
        <v>5280</v>
      </c>
      <c r="W36" s="23" t="s">
        <v>5</v>
      </c>
      <c r="X36" s="8">
        <v>1190</v>
      </c>
      <c r="Y36" s="23" t="s">
        <v>5</v>
      </c>
      <c r="Z36" s="24">
        <v>220</v>
      </c>
      <c r="AA36" s="11">
        <v>2.0310000000000001</v>
      </c>
      <c r="AB36" s="26">
        <v>1.39</v>
      </c>
      <c r="AC36" s="24"/>
      <c r="AD36" s="27">
        <v>8380</v>
      </c>
    </row>
    <row r="37" spans="1:30" s="6" customFormat="1" ht="12.75" customHeight="1">
      <c r="A37" s="7" t="s">
        <v>56</v>
      </c>
      <c r="B37" s="8">
        <f t="shared" si="1"/>
        <v>54</v>
      </c>
      <c r="C37" s="8" t="s">
        <v>3</v>
      </c>
      <c r="D37" s="8" t="s">
        <v>1</v>
      </c>
      <c r="E37" s="8">
        <v>8</v>
      </c>
      <c r="F37" s="9" t="s">
        <v>4</v>
      </c>
      <c r="G37" s="10">
        <v>5380</v>
      </c>
      <c r="H37" s="8" t="s">
        <v>5</v>
      </c>
      <c r="I37" s="8">
        <v>990</v>
      </c>
      <c r="J37" s="8" t="s">
        <v>5</v>
      </c>
      <c r="K37" s="9">
        <v>220</v>
      </c>
      <c r="L37" s="11">
        <v>1.6</v>
      </c>
      <c r="M37" s="12">
        <v>1.17</v>
      </c>
      <c r="N37" s="20">
        <v>6980</v>
      </c>
      <c r="O37" s="13">
        <f t="shared" si="0"/>
        <v>7468.6</v>
      </c>
      <c r="P37" s="7" t="s">
        <v>56</v>
      </c>
      <c r="Q37" s="8">
        <f t="shared" ref="Q37:Q47" si="3">Q36+1</f>
        <v>54</v>
      </c>
      <c r="R37" s="8" t="s">
        <v>3</v>
      </c>
      <c r="S37" s="8" t="s">
        <v>11</v>
      </c>
      <c r="T37" s="8">
        <v>8</v>
      </c>
      <c r="U37" s="9" t="s">
        <v>4</v>
      </c>
      <c r="V37" s="10">
        <v>5380</v>
      </c>
      <c r="W37" s="8" t="s">
        <v>5</v>
      </c>
      <c r="X37" s="8">
        <v>1190</v>
      </c>
      <c r="Y37" s="8" t="s">
        <v>5</v>
      </c>
      <c r="Z37" s="9">
        <v>220</v>
      </c>
      <c r="AA37" s="21">
        <v>2.0750000000000002</v>
      </c>
      <c r="AB37" s="12">
        <v>1.42</v>
      </c>
      <c r="AC37" s="9"/>
      <c r="AD37" s="13">
        <v>8545</v>
      </c>
    </row>
    <row r="38" spans="1:30" s="6" customFormat="1" ht="12.75" customHeight="1">
      <c r="A38" s="7" t="s">
        <v>56</v>
      </c>
      <c r="B38" s="23">
        <f t="shared" si="1"/>
        <v>55</v>
      </c>
      <c r="C38" s="23" t="s">
        <v>3</v>
      </c>
      <c r="D38" s="23" t="s">
        <v>1</v>
      </c>
      <c r="E38" s="23">
        <v>8</v>
      </c>
      <c r="F38" s="24" t="s">
        <v>4</v>
      </c>
      <c r="G38" s="25">
        <v>5480</v>
      </c>
      <c r="H38" s="23" t="s">
        <v>5</v>
      </c>
      <c r="I38" s="23">
        <v>990</v>
      </c>
      <c r="J38" s="23" t="s">
        <v>5</v>
      </c>
      <c r="K38" s="24">
        <v>220</v>
      </c>
      <c r="L38" s="21">
        <v>1.645</v>
      </c>
      <c r="M38" s="26">
        <v>1.19</v>
      </c>
      <c r="N38" s="27">
        <v>7230</v>
      </c>
      <c r="O38" s="13">
        <f t="shared" si="0"/>
        <v>7736.1</v>
      </c>
      <c r="P38" s="7" t="s">
        <v>56</v>
      </c>
      <c r="Q38" s="23">
        <f t="shared" si="3"/>
        <v>55</v>
      </c>
      <c r="R38" s="23" t="s">
        <v>3</v>
      </c>
      <c r="S38" s="8" t="s">
        <v>11</v>
      </c>
      <c r="T38" s="23">
        <v>8</v>
      </c>
      <c r="U38" s="24" t="s">
        <v>4</v>
      </c>
      <c r="V38" s="25">
        <v>5480</v>
      </c>
      <c r="W38" s="23" t="s">
        <v>5</v>
      </c>
      <c r="X38" s="8">
        <v>1190</v>
      </c>
      <c r="Y38" s="23" t="s">
        <v>5</v>
      </c>
      <c r="Z38" s="24">
        <v>220</v>
      </c>
      <c r="AA38" s="11">
        <v>2.11</v>
      </c>
      <c r="AB38" s="26">
        <v>1.44</v>
      </c>
      <c r="AC38" s="24"/>
      <c r="AD38" s="27">
        <v>8720</v>
      </c>
    </row>
    <row r="39" spans="1:30" s="6" customFormat="1" ht="12.75" customHeight="1">
      <c r="A39" s="7" t="s">
        <v>56</v>
      </c>
      <c r="B39" s="8">
        <f t="shared" si="1"/>
        <v>56</v>
      </c>
      <c r="C39" s="8" t="s">
        <v>3</v>
      </c>
      <c r="D39" s="8" t="s">
        <v>1</v>
      </c>
      <c r="E39" s="8">
        <v>8</v>
      </c>
      <c r="F39" s="9" t="s">
        <v>4</v>
      </c>
      <c r="G39" s="10">
        <v>5580</v>
      </c>
      <c r="H39" s="8" t="s">
        <v>5</v>
      </c>
      <c r="I39" s="8">
        <v>990</v>
      </c>
      <c r="J39" s="8" t="s">
        <v>5</v>
      </c>
      <c r="K39" s="9">
        <v>220</v>
      </c>
      <c r="L39" s="11">
        <v>1.675</v>
      </c>
      <c r="M39" s="12">
        <v>1.22</v>
      </c>
      <c r="N39" s="13">
        <v>7360</v>
      </c>
      <c r="O39" s="13">
        <f t="shared" si="0"/>
        <v>7875.2000000000007</v>
      </c>
      <c r="P39" s="7" t="s">
        <v>56</v>
      </c>
      <c r="Q39" s="8">
        <f t="shared" si="3"/>
        <v>56</v>
      </c>
      <c r="R39" s="8" t="s">
        <v>3</v>
      </c>
      <c r="S39" s="8" t="s">
        <v>11</v>
      </c>
      <c r="T39" s="8">
        <v>8</v>
      </c>
      <c r="U39" s="9" t="s">
        <v>4</v>
      </c>
      <c r="V39" s="10">
        <v>5580</v>
      </c>
      <c r="W39" s="8" t="s">
        <v>5</v>
      </c>
      <c r="X39" s="8">
        <v>1190</v>
      </c>
      <c r="Y39" s="8" t="s">
        <v>5</v>
      </c>
      <c r="Z39" s="9">
        <v>220</v>
      </c>
      <c r="AA39" s="21">
        <v>2.1539999999999999</v>
      </c>
      <c r="AB39" s="12">
        <v>1.47</v>
      </c>
      <c r="AC39" s="9"/>
      <c r="AD39" s="13">
        <v>8885</v>
      </c>
    </row>
    <row r="40" spans="1:30" s="6" customFormat="1" ht="12.75" customHeight="1">
      <c r="A40" s="7" t="s">
        <v>56</v>
      </c>
      <c r="B40" s="23">
        <f t="shared" si="1"/>
        <v>57</v>
      </c>
      <c r="C40" s="23" t="s">
        <v>3</v>
      </c>
      <c r="D40" s="23" t="s">
        <v>1</v>
      </c>
      <c r="E40" s="23">
        <v>8</v>
      </c>
      <c r="F40" s="24" t="s">
        <v>4</v>
      </c>
      <c r="G40" s="25">
        <v>5680</v>
      </c>
      <c r="H40" s="23" t="s">
        <v>5</v>
      </c>
      <c r="I40" s="23">
        <v>990</v>
      </c>
      <c r="J40" s="23" t="s">
        <v>5</v>
      </c>
      <c r="K40" s="24">
        <v>220</v>
      </c>
      <c r="L40" s="21">
        <v>1.71</v>
      </c>
      <c r="M40" s="26">
        <v>1.24</v>
      </c>
      <c r="N40" s="27">
        <v>7500</v>
      </c>
      <c r="O40" s="13">
        <f t="shared" si="0"/>
        <v>8025.0000000000009</v>
      </c>
      <c r="P40" s="7" t="s">
        <v>56</v>
      </c>
      <c r="Q40" s="23">
        <f t="shared" si="3"/>
        <v>57</v>
      </c>
      <c r="R40" s="23" t="s">
        <v>3</v>
      </c>
      <c r="S40" s="8" t="s">
        <v>11</v>
      </c>
      <c r="T40" s="23">
        <v>8</v>
      </c>
      <c r="U40" s="24" t="s">
        <v>4</v>
      </c>
      <c r="V40" s="25">
        <v>5680</v>
      </c>
      <c r="W40" s="23" t="s">
        <v>5</v>
      </c>
      <c r="X40" s="8">
        <v>1190</v>
      </c>
      <c r="Y40" s="23" t="s">
        <v>5</v>
      </c>
      <c r="Z40" s="24">
        <v>220</v>
      </c>
      <c r="AA40" s="11">
        <v>2.1970000000000001</v>
      </c>
      <c r="AB40" s="26">
        <v>1.5</v>
      </c>
      <c r="AC40" s="24"/>
      <c r="AD40" s="27">
        <v>9045</v>
      </c>
    </row>
    <row r="41" spans="1:30" s="6" customFormat="1" ht="12.75" customHeight="1">
      <c r="A41" s="7" t="s">
        <v>56</v>
      </c>
      <c r="B41" s="8">
        <f t="shared" si="1"/>
        <v>58</v>
      </c>
      <c r="C41" s="8" t="s">
        <v>3</v>
      </c>
      <c r="D41" s="8" t="s">
        <v>1</v>
      </c>
      <c r="E41" s="8">
        <v>8</v>
      </c>
      <c r="F41" s="9" t="s">
        <v>4</v>
      </c>
      <c r="G41" s="10">
        <v>5780</v>
      </c>
      <c r="H41" s="8" t="s">
        <v>5</v>
      </c>
      <c r="I41" s="8">
        <v>990</v>
      </c>
      <c r="J41" s="8" t="s">
        <v>5</v>
      </c>
      <c r="K41" s="9">
        <v>220</v>
      </c>
      <c r="L41" s="11">
        <v>1.75</v>
      </c>
      <c r="M41" s="12">
        <v>1.26</v>
      </c>
      <c r="N41" s="13">
        <v>7630</v>
      </c>
      <c r="O41" s="13">
        <f t="shared" si="0"/>
        <v>8164.1</v>
      </c>
      <c r="P41" s="7" t="s">
        <v>56</v>
      </c>
      <c r="Q41" s="8">
        <f t="shared" si="3"/>
        <v>58</v>
      </c>
      <c r="R41" s="8" t="s">
        <v>3</v>
      </c>
      <c r="S41" s="8" t="s">
        <v>11</v>
      </c>
      <c r="T41" s="8">
        <v>8</v>
      </c>
      <c r="U41" s="9" t="s">
        <v>4</v>
      </c>
      <c r="V41" s="10">
        <v>5780</v>
      </c>
      <c r="W41" s="8" t="s">
        <v>5</v>
      </c>
      <c r="X41" s="8">
        <v>1190</v>
      </c>
      <c r="Y41" s="8" t="s">
        <v>5</v>
      </c>
      <c r="Z41" s="9">
        <v>220</v>
      </c>
      <c r="AA41" s="21">
        <v>2.2269999999999999</v>
      </c>
      <c r="AB41" s="12">
        <v>1.52</v>
      </c>
      <c r="AC41" s="9"/>
      <c r="AD41" s="13">
        <v>9195</v>
      </c>
    </row>
    <row r="42" spans="1:30" s="6" customFormat="1" ht="12.75" customHeight="1">
      <c r="A42" s="7" t="s">
        <v>56</v>
      </c>
      <c r="B42" s="15">
        <f t="shared" si="1"/>
        <v>59</v>
      </c>
      <c r="C42" s="15" t="s">
        <v>3</v>
      </c>
      <c r="D42" s="15" t="s">
        <v>1</v>
      </c>
      <c r="E42" s="15">
        <v>8</v>
      </c>
      <c r="F42" s="16" t="s">
        <v>4</v>
      </c>
      <c r="G42" s="25">
        <v>5880</v>
      </c>
      <c r="H42" s="23" t="s">
        <v>5</v>
      </c>
      <c r="I42" s="23">
        <v>990</v>
      </c>
      <c r="J42" s="23" t="s">
        <v>5</v>
      </c>
      <c r="K42" s="24">
        <v>220</v>
      </c>
      <c r="L42" s="21">
        <v>1.7749999999999999</v>
      </c>
      <c r="M42" s="26">
        <v>1.28</v>
      </c>
      <c r="N42" s="27">
        <v>7760</v>
      </c>
      <c r="O42" s="13">
        <f t="shared" si="0"/>
        <v>8303.2000000000007</v>
      </c>
      <c r="P42" s="7" t="s">
        <v>56</v>
      </c>
      <c r="Q42" s="15">
        <f t="shared" si="3"/>
        <v>59</v>
      </c>
      <c r="R42" s="15" t="s">
        <v>3</v>
      </c>
      <c r="S42" s="8" t="s">
        <v>11</v>
      </c>
      <c r="T42" s="15">
        <v>8</v>
      </c>
      <c r="U42" s="16" t="s">
        <v>4</v>
      </c>
      <c r="V42" s="25">
        <v>5880</v>
      </c>
      <c r="W42" s="23" t="s">
        <v>5</v>
      </c>
      <c r="X42" s="8">
        <v>1190</v>
      </c>
      <c r="Y42" s="23" t="s">
        <v>5</v>
      </c>
      <c r="Z42" s="24">
        <v>220</v>
      </c>
      <c r="AA42" s="11">
        <v>2.2709999999999999</v>
      </c>
      <c r="AB42" s="26">
        <v>1.55</v>
      </c>
      <c r="AC42" s="24"/>
      <c r="AD42" s="27">
        <v>9360</v>
      </c>
    </row>
    <row r="43" spans="1:30" s="6" customFormat="1" ht="12.75" customHeight="1">
      <c r="A43" s="7" t="s">
        <v>56</v>
      </c>
      <c r="B43" s="15">
        <f t="shared" si="1"/>
        <v>60</v>
      </c>
      <c r="C43" s="15" t="s">
        <v>3</v>
      </c>
      <c r="D43" s="15" t="s">
        <v>1</v>
      </c>
      <c r="E43" s="15">
        <v>8</v>
      </c>
      <c r="F43" s="16" t="s">
        <v>4</v>
      </c>
      <c r="G43" s="10">
        <v>5980</v>
      </c>
      <c r="H43" s="8" t="s">
        <v>5</v>
      </c>
      <c r="I43" s="8">
        <v>990</v>
      </c>
      <c r="J43" s="8" t="s">
        <v>5</v>
      </c>
      <c r="K43" s="9">
        <v>220</v>
      </c>
      <c r="L43" s="11">
        <v>1.79</v>
      </c>
      <c r="M43" s="12">
        <v>1.3</v>
      </c>
      <c r="N43" s="13">
        <v>7890</v>
      </c>
      <c r="O43" s="13">
        <f t="shared" si="0"/>
        <v>8442.3000000000011</v>
      </c>
      <c r="P43" s="7" t="s">
        <v>56</v>
      </c>
      <c r="Q43" s="15">
        <f t="shared" si="3"/>
        <v>60</v>
      </c>
      <c r="R43" s="15" t="s">
        <v>3</v>
      </c>
      <c r="S43" s="8" t="s">
        <v>11</v>
      </c>
      <c r="T43" s="15">
        <v>8</v>
      </c>
      <c r="U43" s="16" t="s">
        <v>4</v>
      </c>
      <c r="V43" s="10">
        <v>5980</v>
      </c>
      <c r="W43" s="8" t="s">
        <v>5</v>
      </c>
      <c r="X43" s="8">
        <v>1190</v>
      </c>
      <c r="Y43" s="8" t="s">
        <v>5</v>
      </c>
      <c r="Z43" s="9">
        <v>220</v>
      </c>
      <c r="AA43" s="11">
        <v>2.2999999999999998</v>
      </c>
      <c r="AB43" s="12">
        <v>1.57</v>
      </c>
      <c r="AC43" s="9"/>
      <c r="AD43" s="13">
        <v>9515</v>
      </c>
    </row>
    <row r="44" spans="1:30" s="6" customFormat="1" ht="12.75" customHeight="1">
      <c r="A44" s="10" t="s">
        <v>56</v>
      </c>
      <c r="B44" s="8">
        <f t="shared" si="1"/>
        <v>61</v>
      </c>
      <c r="C44" s="8" t="s">
        <v>3</v>
      </c>
      <c r="D44" s="8" t="s">
        <v>1</v>
      </c>
      <c r="E44" s="8">
        <v>8</v>
      </c>
      <c r="F44" s="9" t="s">
        <v>4</v>
      </c>
      <c r="G44" s="10">
        <v>6080</v>
      </c>
      <c r="H44" s="8" t="s">
        <v>5</v>
      </c>
      <c r="I44" s="8">
        <v>990</v>
      </c>
      <c r="J44" s="8" t="s">
        <v>5</v>
      </c>
      <c r="K44" s="9">
        <v>220</v>
      </c>
      <c r="L44" s="11">
        <v>1.8</v>
      </c>
      <c r="M44" s="12">
        <v>1.32</v>
      </c>
      <c r="N44" s="27">
        <v>8110</v>
      </c>
      <c r="O44" s="13">
        <f t="shared" si="0"/>
        <v>8677.7000000000007</v>
      </c>
      <c r="P44" s="10" t="s">
        <v>56</v>
      </c>
      <c r="Q44" s="15">
        <f t="shared" si="3"/>
        <v>61</v>
      </c>
      <c r="R44" s="15" t="s">
        <v>3</v>
      </c>
      <c r="S44" s="8" t="s">
        <v>11</v>
      </c>
      <c r="T44" s="15">
        <v>8</v>
      </c>
      <c r="U44" s="16" t="s">
        <v>4</v>
      </c>
      <c r="V44" s="10">
        <v>6080</v>
      </c>
      <c r="W44" s="8" t="s">
        <v>5</v>
      </c>
      <c r="X44" s="8">
        <v>1190</v>
      </c>
      <c r="Y44" s="8" t="s">
        <v>5</v>
      </c>
      <c r="Z44" s="9">
        <v>220</v>
      </c>
      <c r="AA44" s="11">
        <v>2.335</v>
      </c>
      <c r="AB44" s="12">
        <v>1.6</v>
      </c>
      <c r="AC44" s="9"/>
      <c r="AD44" s="13">
        <v>9760</v>
      </c>
    </row>
    <row r="45" spans="1:30" s="6" customFormat="1" ht="12.75" customHeight="1">
      <c r="A45" s="25" t="s">
        <v>56</v>
      </c>
      <c r="B45" s="23">
        <f t="shared" si="1"/>
        <v>62</v>
      </c>
      <c r="C45" s="23" t="s">
        <v>3</v>
      </c>
      <c r="D45" s="23" t="s">
        <v>1</v>
      </c>
      <c r="E45" s="23">
        <v>8</v>
      </c>
      <c r="F45" s="24" t="s">
        <v>4</v>
      </c>
      <c r="G45" s="25">
        <v>6180</v>
      </c>
      <c r="H45" s="23" t="s">
        <v>5</v>
      </c>
      <c r="I45" s="23">
        <v>990</v>
      </c>
      <c r="J45" s="23" t="s">
        <v>5</v>
      </c>
      <c r="K45" s="24">
        <v>220</v>
      </c>
      <c r="L45" s="21">
        <v>2.0299999999999998</v>
      </c>
      <c r="M45" s="26">
        <v>1.35</v>
      </c>
      <c r="N45" s="13">
        <v>8250</v>
      </c>
      <c r="O45" s="13">
        <f t="shared" si="0"/>
        <v>8827.5</v>
      </c>
      <c r="P45" s="25" t="s">
        <v>56</v>
      </c>
      <c r="Q45" s="15">
        <f t="shared" si="3"/>
        <v>62</v>
      </c>
      <c r="R45" s="15" t="s">
        <v>3</v>
      </c>
      <c r="S45" s="8" t="s">
        <v>11</v>
      </c>
      <c r="T45" s="15">
        <v>8</v>
      </c>
      <c r="U45" s="16" t="s">
        <v>4</v>
      </c>
      <c r="V45" s="10">
        <v>6180</v>
      </c>
      <c r="W45" s="8" t="s">
        <v>5</v>
      </c>
      <c r="X45" s="8">
        <v>1190</v>
      </c>
      <c r="Y45" s="8" t="s">
        <v>5</v>
      </c>
      <c r="Z45" s="9">
        <v>220</v>
      </c>
      <c r="AA45" s="11">
        <v>2.379</v>
      </c>
      <c r="AB45" s="12">
        <v>1.63</v>
      </c>
      <c r="AC45" s="9"/>
      <c r="AD45" s="13">
        <v>9925</v>
      </c>
    </row>
    <row r="46" spans="1:30" s="6" customFormat="1" ht="12.75" customHeight="1">
      <c r="A46" s="10" t="s">
        <v>56</v>
      </c>
      <c r="B46" s="8">
        <f>B45+1</f>
        <v>63</v>
      </c>
      <c r="C46" s="8" t="s">
        <v>3</v>
      </c>
      <c r="D46" s="8" t="s">
        <v>1</v>
      </c>
      <c r="E46" s="8">
        <v>8</v>
      </c>
      <c r="F46" s="9" t="s">
        <v>4</v>
      </c>
      <c r="G46" s="10">
        <v>6280</v>
      </c>
      <c r="H46" s="8" t="s">
        <v>5</v>
      </c>
      <c r="I46" s="8">
        <v>990</v>
      </c>
      <c r="J46" s="8" t="s">
        <v>5</v>
      </c>
      <c r="K46" s="9">
        <v>220</v>
      </c>
      <c r="L46" s="11">
        <v>2.06</v>
      </c>
      <c r="M46" s="12">
        <v>1.37</v>
      </c>
      <c r="N46" s="13">
        <v>8385</v>
      </c>
      <c r="O46" s="13">
        <f t="shared" si="0"/>
        <v>8971.9500000000007</v>
      </c>
      <c r="P46" s="10" t="s">
        <v>56</v>
      </c>
      <c r="Q46" s="23">
        <f>Q45+1</f>
        <v>63</v>
      </c>
      <c r="R46" s="23" t="s">
        <v>3</v>
      </c>
      <c r="S46" s="59" t="s">
        <v>11</v>
      </c>
      <c r="T46" s="23">
        <v>8</v>
      </c>
      <c r="U46" s="24" t="s">
        <v>4</v>
      </c>
      <c r="V46" s="25">
        <v>6280</v>
      </c>
      <c r="W46" s="23" t="s">
        <v>5</v>
      </c>
      <c r="X46" s="59">
        <v>1190</v>
      </c>
      <c r="Y46" s="23" t="s">
        <v>5</v>
      </c>
      <c r="Z46" s="24">
        <v>220</v>
      </c>
      <c r="AA46" s="101">
        <v>2.4079999999999999</v>
      </c>
      <c r="AB46" s="26">
        <v>1.65</v>
      </c>
      <c r="AC46" s="24"/>
      <c r="AD46" s="27">
        <v>10075</v>
      </c>
    </row>
    <row r="47" spans="1:30" s="6" customFormat="1" ht="12.75" customHeight="1">
      <c r="A47" s="25" t="s">
        <v>56</v>
      </c>
      <c r="B47" s="23">
        <f t="shared" si="1"/>
        <v>64</v>
      </c>
      <c r="C47" s="23" t="s">
        <v>3</v>
      </c>
      <c r="D47" s="23" t="s">
        <v>1</v>
      </c>
      <c r="E47" s="23">
        <v>8</v>
      </c>
      <c r="F47" s="24" t="s">
        <v>4</v>
      </c>
      <c r="G47" s="25">
        <v>6180</v>
      </c>
      <c r="H47" s="23" t="s">
        <v>5</v>
      </c>
      <c r="I47" s="23">
        <v>990</v>
      </c>
      <c r="J47" s="23" t="s">
        <v>5</v>
      </c>
      <c r="K47" s="24">
        <v>220</v>
      </c>
      <c r="L47" s="21">
        <v>2.09</v>
      </c>
      <c r="M47" s="26">
        <v>1.4</v>
      </c>
      <c r="N47" s="13">
        <v>8515</v>
      </c>
      <c r="O47" s="13">
        <f t="shared" si="0"/>
        <v>9111.0500000000011</v>
      </c>
      <c r="P47" s="25" t="s">
        <v>56</v>
      </c>
      <c r="Q47" s="8">
        <f t="shared" si="3"/>
        <v>64</v>
      </c>
      <c r="R47" s="8" t="s">
        <v>3</v>
      </c>
      <c r="S47" s="8" t="s">
        <v>11</v>
      </c>
      <c r="T47" s="8">
        <v>8</v>
      </c>
      <c r="U47" s="9" t="s">
        <v>4</v>
      </c>
      <c r="V47" s="10">
        <v>6180</v>
      </c>
      <c r="W47" s="8" t="s">
        <v>5</v>
      </c>
      <c r="X47" s="8">
        <v>1190</v>
      </c>
      <c r="Y47" s="8" t="s">
        <v>5</v>
      </c>
      <c r="Z47" s="9">
        <v>220</v>
      </c>
      <c r="AA47" s="11">
        <v>2.452</v>
      </c>
      <c r="AB47" s="12">
        <v>1.68</v>
      </c>
      <c r="AC47" s="9"/>
      <c r="AD47" s="13">
        <v>10240</v>
      </c>
    </row>
    <row r="48" spans="1:30" s="6" customFormat="1" ht="12.75" customHeight="1">
      <c r="A48" s="10" t="s">
        <v>56</v>
      </c>
      <c r="B48" s="8">
        <f>B47+1</f>
        <v>65</v>
      </c>
      <c r="C48" s="8" t="s">
        <v>3</v>
      </c>
      <c r="D48" s="8" t="s">
        <v>1</v>
      </c>
      <c r="E48" s="8">
        <v>8</v>
      </c>
      <c r="F48" s="9" t="s">
        <v>4</v>
      </c>
      <c r="G48" s="10">
        <v>6280</v>
      </c>
      <c r="H48" s="8" t="s">
        <v>5</v>
      </c>
      <c r="I48" s="8">
        <v>990</v>
      </c>
      <c r="J48" s="8" t="s">
        <v>5</v>
      </c>
      <c r="K48" s="9">
        <v>220</v>
      </c>
      <c r="L48" s="11">
        <v>2.12</v>
      </c>
      <c r="M48" s="12">
        <v>1.42</v>
      </c>
      <c r="N48" s="27">
        <v>8645</v>
      </c>
      <c r="O48" s="13">
        <f t="shared" si="0"/>
        <v>9250.15</v>
      </c>
      <c r="P48" s="10" t="s">
        <v>56</v>
      </c>
      <c r="Q48" s="23">
        <f>Q47+1</f>
        <v>65</v>
      </c>
      <c r="R48" s="23" t="s">
        <v>3</v>
      </c>
      <c r="S48" s="59" t="s">
        <v>11</v>
      </c>
      <c r="T48" s="8">
        <v>8</v>
      </c>
      <c r="U48" s="24" t="s">
        <v>4</v>
      </c>
      <c r="V48" s="25">
        <v>6280</v>
      </c>
      <c r="W48" s="23" t="s">
        <v>5</v>
      </c>
      <c r="X48" s="59">
        <v>1190</v>
      </c>
      <c r="Y48" s="23" t="s">
        <v>5</v>
      </c>
      <c r="Z48" s="24">
        <v>220</v>
      </c>
      <c r="AA48" s="101">
        <v>2.496</v>
      </c>
      <c r="AB48" s="26">
        <v>1.71</v>
      </c>
      <c r="AC48" s="24"/>
      <c r="AD48" s="27">
        <v>10405</v>
      </c>
    </row>
    <row r="49" spans="1:30" s="6" customFormat="1" ht="12.75" customHeight="1">
      <c r="A49" s="10" t="s">
        <v>56</v>
      </c>
      <c r="B49" s="8">
        <f t="shared" ref="B49:B75" si="4">B48+1</f>
        <v>66</v>
      </c>
      <c r="C49" s="8" t="s">
        <v>3</v>
      </c>
      <c r="D49" s="8" t="s">
        <v>1</v>
      </c>
      <c r="E49" s="8">
        <v>8</v>
      </c>
      <c r="F49" s="9" t="s">
        <v>4</v>
      </c>
      <c r="G49" s="10">
        <v>6281</v>
      </c>
      <c r="H49" s="8" t="s">
        <v>5</v>
      </c>
      <c r="I49" s="8">
        <v>990</v>
      </c>
      <c r="J49" s="8" t="s">
        <v>5</v>
      </c>
      <c r="K49" s="9">
        <v>220</v>
      </c>
      <c r="L49" s="11">
        <v>2.15</v>
      </c>
      <c r="M49" s="12">
        <v>1.44</v>
      </c>
      <c r="N49" s="13">
        <v>8775</v>
      </c>
      <c r="O49" s="13">
        <f t="shared" si="0"/>
        <v>9389.25</v>
      </c>
      <c r="P49" s="10" t="s">
        <v>56</v>
      </c>
      <c r="Q49" s="8">
        <f t="shared" ref="Q49:Q83" si="5">Q48+1</f>
        <v>66</v>
      </c>
      <c r="R49" s="8" t="s">
        <v>3</v>
      </c>
      <c r="S49" s="8" t="s">
        <v>11</v>
      </c>
      <c r="T49" s="8">
        <v>8</v>
      </c>
      <c r="U49" s="9" t="s">
        <v>4</v>
      </c>
      <c r="V49" s="10">
        <v>6281</v>
      </c>
      <c r="W49" s="8" t="s">
        <v>5</v>
      </c>
      <c r="X49" s="59">
        <v>1190</v>
      </c>
      <c r="Y49" s="8" t="s">
        <v>5</v>
      </c>
      <c r="Z49" s="9">
        <v>220</v>
      </c>
      <c r="AA49" s="102">
        <v>2.5249999999999999</v>
      </c>
      <c r="AB49" s="12">
        <v>1.73</v>
      </c>
      <c r="AC49" s="9"/>
      <c r="AD49" s="13">
        <v>10560</v>
      </c>
    </row>
    <row r="50" spans="1:30" s="6" customFormat="1" ht="12.75" customHeight="1">
      <c r="A50" s="10" t="s">
        <v>56</v>
      </c>
      <c r="B50" s="8">
        <f t="shared" si="4"/>
        <v>67</v>
      </c>
      <c r="C50" s="8" t="s">
        <v>3</v>
      </c>
      <c r="D50" s="8" t="s">
        <v>1</v>
      </c>
      <c r="E50" s="8">
        <v>8</v>
      </c>
      <c r="F50" s="9" t="s">
        <v>4</v>
      </c>
      <c r="G50" s="10">
        <v>6282</v>
      </c>
      <c r="H50" s="8" t="s">
        <v>5</v>
      </c>
      <c r="I50" s="8">
        <v>990</v>
      </c>
      <c r="J50" s="8" t="s">
        <v>5</v>
      </c>
      <c r="K50" s="9">
        <v>220</v>
      </c>
      <c r="L50" s="11">
        <v>2.1859999999999999</v>
      </c>
      <c r="M50" s="12">
        <v>1.47</v>
      </c>
      <c r="N50" s="27">
        <v>9045</v>
      </c>
      <c r="O50" s="13">
        <f t="shared" si="0"/>
        <v>9678.1500000000015</v>
      </c>
      <c r="P50" s="10" t="s">
        <v>56</v>
      </c>
      <c r="Q50" s="23">
        <f t="shared" si="5"/>
        <v>67</v>
      </c>
      <c r="R50" s="23" t="s">
        <v>3</v>
      </c>
      <c r="S50" s="23" t="s">
        <v>11</v>
      </c>
      <c r="T50" s="8">
        <v>8</v>
      </c>
      <c r="U50" s="24" t="s">
        <v>4</v>
      </c>
      <c r="V50" s="25">
        <v>6282</v>
      </c>
      <c r="W50" s="23" t="s">
        <v>5</v>
      </c>
      <c r="X50" s="59">
        <v>1190</v>
      </c>
      <c r="Y50" s="23" t="s">
        <v>5</v>
      </c>
      <c r="Z50" s="24">
        <v>220</v>
      </c>
      <c r="AA50" s="101">
        <v>2.5609999999999999</v>
      </c>
      <c r="AB50" s="26">
        <v>1.76</v>
      </c>
      <c r="AC50" s="24"/>
      <c r="AD50" s="27">
        <v>10740</v>
      </c>
    </row>
    <row r="51" spans="1:30" s="6" customFormat="1" ht="12.75" customHeight="1">
      <c r="A51" s="10" t="s">
        <v>56</v>
      </c>
      <c r="B51" s="8">
        <f t="shared" si="4"/>
        <v>68</v>
      </c>
      <c r="C51" s="8" t="s">
        <v>3</v>
      </c>
      <c r="D51" s="8" t="s">
        <v>1</v>
      </c>
      <c r="E51" s="8">
        <v>8</v>
      </c>
      <c r="F51" s="9" t="s">
        <v>4</v>
      </c>
      <c r="G51" s="10">
        <v>6283</v>
      </c>
      <c r="H51" s="8" t="s">
        <v>5</v>
      </c>
      <c r="I51" s="8">
        <v>990</v>
      </c>
      <c r="J51" s="8" t="s">
        <v>5</v>
      </c>
      <c r="K51" s="9">
        <v>220</v>
      </c>
      <c r="L51" s="11">
        <v>2.2160000000000002</v>
      </c>
      <c r="M51" s="12">
        <v>1.49</v>
      </c>
      <c r="N51" s="13">
        <v>9175</v>
      </c>
      <c r="O51" s="13">
        <f t="shared" si="0"/>
        <v>9817.25</v>
      </c>
      <c r="P51" s="10" t="s">
        <v>56</v>
      </c>
      <c r="Q51" s="8">
        <f t="shared" si="5"/>
        <v>68</v>
      </c>
      <c r="R51" s="8" t="s">
        <v>3</v>
      </c>
      <c r="S51" s="8" t="s">
        <v>11</v>
      </c>
      <c r="T51" s="8">
        <v>8</v>
      </c>
      <c r="U51" s="9" t="s">
        <v>4</v>
      </c>
      <c r="V51" s="10">
        <v>6283</v>
      </c>
      <c r="W51" s="8" t="s">
        <v>5</v>
      </c>
      <c r="X51" s="59">
        <v>1190</v>
      </c>
      <c r="Y51" s="8" t="s">
        <v>5</v>
      </c>
      <c r="Z51" s="9">
        <v>220</v>
      </c>
      <c r="AA51" s="102">
        <v>2.605</v>
      </c>
      <c r="AB51" s="12">
        <v>1.79</v>
      </c>
      <c r="AC51" s="9"/>
      <c r="AD51" s="13">
        <v>10905</v>
      </c>
    </row>
    <row r="52" spans="1:30" s="6" customFormat="1" ht="12.75" customHeight="1">
      <c r="A52" s="10" t="s">
        <v>56</v>
      </c>
      <c r="B52" s="8">
        <f t="shared" si="4"/>
        <v>69</v>
      </c>
      <c r="C52" s="8" t="s">
        <v>3</v>
      </c>
      <c r="D52" s="8" t="s">
        <v>1</v>
      </c>
      <c r="E52" s="8">
        <v>8</v>
      </c>
      <c r="F52" s="9" t="s">
        <v>4</v>
      </c>
      <c r="G52" s="10">
        <v>6284</v>
      </c>
      <c r="H52" s="8" t="s">
        <v>5</v>
      </c>
      <c r="I52" s="8">
        <v>990</v>
      </c>
      <c r="J52" s="8" t="s">
        <v>5</v>
      </c>
      <c r="K52" s="9">
        <v>220</v>
      </c>
      <c r="L52" s="11">
        <v>2.246</v>
      </c>
      <c r="M52" s="12">
        <v>1.51</v>
      </c>
      <c r="N52" s="27">
        <v>9310</v>
      </c>
      <c r="O52" s="13">
        <f t="shared" si="0"/>
        <v>9961.7000000000007</v>
      </c>
      <c r="P52" s="10" t="s">
        <v>56</v>
      </c>
      <c r="Q52" s="23">
        <f t="shared" si="5"/>
        <v>69</v>
      </c>
      <c r="R52" s="23" t="s">
        <v>3</v>
      </c>
      <c r="S52" s="23" t="s">
        <v>11</v>
      </c>
      <c r="T52" s="8">
        <v>8</v>
      </c>
      <c r="U52" s="24" t="s">
        <v>4</v>
      </c>
      <c r="V52" s="25">
        <v>6284</v>
      </c>
      <c r="W52" s="23" t="s">
        <v>5</v>
      </c>
      <c r="X52" s="59">
        <v>1190</v>
      </c>
      <c r="Y52" s="23" t="s">
        <v>5</v>
      </c>
      <c r="Z52" s="24">
        <v>220</v>
      </c>
      <c r="AA52" s="101">
        <v>2.6339999999999999</v>
      </c>
      <c r="AB52" s="26">
        <v>1.81</v>
      </c>
      <c r="AC52" s="24"/>
      <c r="AD52" s="27">
        <v>11060</v>
      </c>
    </row>
    <row r="53" spans="1:30" s="6" customFormat="1" ht="12.75" customHeight="1">
      <c r="A53" s="10" t="s">
        <v>56</v>
      </c>
      <c r="B53" s="8">
        <f t="shared" si="4"/>
        <v>70</v>
      </c>
      <c r="C53" s="8" t="s">
        <v>3</v>
      </c>
      <c r="D53" s="8" t="s">
        <v>1</v>
      </c>
      <c r="E53" s="8">
        <v>8</v>
      </c>
      <c r="F53" s="9" t="s">
        <v>4</v>
      </c>
      <c r="G53" s="10">
        <v>6285</v>
      </c>
      <c r="H53" s="8" t="s">
        <v>5</v>
      </c>
      <c r="I53" s="8">
        <v>990</v>
      </c>
      <c r="J53" s="8" t="s">
        <v>5</v>
      </c>
      <c r="K53" s="9">
        <v>220</v>
      </c>
      <c r="L53" s="11">
        <v>2.2749999999999999</v>
      </c>
      <c r="M53" s="12">
        <v>1.53</v>
      </c>
      <c r="N53" s="13">
        <v>9445</v>
      </c>
      <c r="O53" s="13">
        <f t="shared" si="0"/>
        <v>10106.150000000001</v>
      </c>
      <c r="P53" s="10" t="s">
        <v>56</v>
      </c>
      <c r="Q53" s="8">
        <f t="shared" si="5"/>
        <v>70</v>
      </c>
      <c r="R53" s="8" t="s">
        <v>3</v>
      </c>
      <c r="S53" s="8" t="s">
        <v>11</v>
      </c>
      <c r="T53" s="8">
        <v>8</v>
      </c>
      <c r="U53" s="9" t="s">
        <v>4</v>
      </c>
      <c r="V53" s="10">
        <v>6285</v>
      </c>
      <c r="W53" s="8" t="s">
        <v>5</v>
      </c>
      <c r="X53" s="59">
        <v>1190</v>
      </c>
      <c r="Y53" s="8" t="s">
        <v>5</v>
      </c>
      <c r="Z53" s="9">
        <v>220</v>
      </c>
      <c r="AA53" s="102">
        <v>2.677</v>
      </c>
      <c r="AB53" s="12">
        <v>1.84</v>
      </c>
      <c r="AC53" s="9"/>
      <c r="AD53" s="13">
        <v>11225</v>
      </c>
    </row>
    <row r="54" spans="1:30" s="6" customFormat="1" ht="12.75" customHeight="1">
      <c r="A54" s="10" t="s">
        <v>56</v>
      </c>
      <c r="B54" s="8">
        <f t="shared" si="4"/>
        <v>71</v>
      </c>
      <c r="C54" s="8" t="s">
        <v>3</v>
      </c>
      <c r="D54" s="8" t="s">
        <v>1</v>
      </c>
      <c r="E54" s="8">
        <v>8</v>
      </c>
      <c r="F54" s="9" t="s">
        <v>4</v>
      </c>
      <c r="G54" s="10">
        <v>6286</v>
      </c>
      <c r="H54" s="8" t="s">
        <v>5</v>
      </c>
      <c r="I54" s="8">
        <v>990</v>
      </c>
      <c r="J54" s="8" t="s">
        <v>5</v>
      </c>
      <c r="K54" s="9">
        <v>220</v>
      </c>
      <c r="L54" s="11">
        <v>2.3050000000000002</v>
      </c>
      <c r="M54" s="12">
        <v>1.55</v>
      </c>
      <c r="N54" s="27">
        <v>9575</v>
      </c>
      <c r="O54" s="13">
        <f t="shared" si="0"/>
        <v>10245.25</v>
      </c>
      <c r="P54" s="10" t="s">
        <v>56</v>
      </c>
      <c r="Q54" s="23">
        <f t="shared" si="5"/>
        <v>71</v>
      </c>
      <c r="R54" s="23" t="s">
        <v>3</v>
      </c>
      <c r="S54" s="23" t="s">
        <v>11</v>
      </c>
      <c r="T54" s="8">
        <v>8</v>
      </c>
      <c r="U54" s="24" t="s">
        <v>4</v>
      </c>
      <c r="V54" s="25">
        <v>6286</v>
      </c>
      <c r="W54" s="23" t="s">
        <v>5</v>
      </c>
      <c r="X54" s="59">
        <v>1190</v>
      </c>
      <c r="Y54" s="23" t="s">
        <v>5</v>
      </c>
      <c r="Z54" s="24">
        <v>220</v>
      </c>
      <c r="AA54" s="101">
        <v>2.7210000000000001</v>
      </c>
      <c r="AB54" s="26">
        <v>1.87</v>
      </c>
      <c r="AC54" s="24"/>
      <c r="AD54" s="27">
        <v>11390</v>
      </c>
    </row>
    <row r="55" spans="1:30" s="6" customFormat="1" ht="12.75" customHeight="1">
      <c r="A55" s="10" t="s">
        <v>56</v>
      </c>
      <c r="B55" s="8">
        <f t="shared" si="4"/>
        <v>72</v>
      </c>
      <c r="C55" s="8" t="s">
        <v>3</v>
      </c>
      <c r="D55" s="8" t="s">
        <v>1</v>
      </c>
      <c r="E55" s="8">
        <v>8</v>
      </c>
      <c r="F55" s="9" t="s">
        <v>4</v>
      </c>
      <c r="G55" s="10">
        <v>6287</v>
      </c>
      <c r="H55" s="8" t="s">
        <v>5</v>
      </c>
      <c r="I55" s="8">
        <v>990</v>
      </c>
      <c r="J55" s="8" t="s">
        <v>5</v>
      </c>
      <c r="K55" s="9">
        <v>220</v>
      </c>
      <c r="L55" s="11">
        <v>2.35</v>
      </c>
      <c r="M55" s="12">
        <v>1.58</v>
      </c>
      <c r="N55" s="13">
        <v>9724</v>
      </c>
      <c r="O55" s="13">
        <f t="shared" si="0"/>
        <v>10404.68</v>
      </c>
      <c r="P55" s="10" t="s">
        <v>56</v>
      </c>
      <c r="Q55" s="8">
        <f t="shared" si="5"/>
        <v>72</v>
      </c>
      <c r="R55" s="8" t="s">
        <v>3</v>
      </c>
      <c r="S55" s="8" t="s">
        <v>11</v>
      </c>
      <c r="T55" s="8">
        <v>8</v>
      </c>
      <c r="U55" s="9" t="s">
        <v>4</v>
      </c>
      <c r="V55" s="10">
        <v>6287</v>
      </c>
      <c r="W55" s="8" t="s">
        <v>5</v>
      </c>
      <c r="X55" s="59">
        <v>1190</v>
      </c>
      <c r="Y55" s="8" t="s">
        <v>5</v>
      </c>
      <c r="Z55" s="9">
        <v>220</v>
      </c>
      <c r="AA55" s="102">
        <v>2.75</v>
      </c>
      <c r="AB55" s="12">
        <v>1.89</v>
      </c>
      <c r="AC55" s="9"/>
      <c r="AD55" s="13">
        <v>11540</v>
      </c>
    </row>
    <row r="56" spans="1:30" s="6" customFormat="1" ht="12.75" customHeight="1">
      <c r="A56" s="10" t="s">
        <v>56</v>
      </c>
      <c r="B56" s="8">
        <f t="shared" si="4"/>
        <v>73</v>
      </c>
      <c r="C56" s="8" t="s">
        <v>3</v>
      </c>
      <c r="D56" s="8" t="s">
        <v>1</v>
      </c>
      <c r="E56" s="8">
        <v>8</v>
      </c>
      <c r="F56" s="9" t="s">
        <v>4</v>
      </c>
      <c r="G56" s="10">
        <v>6288</v>
      </c>
      <c r="H56" s="8" t="s">
        <v>5</v>
      </c>
      <c r="I56" s="8">
        <v>990</v>
      </c>
      <c r="J56" s="8" t="s">
        <v>5</v>
      </c>
      <c r="K56" s="9">
        <v>220</v>
      </c>
      <c r="L56" s="11">
        <v>2.4</v>
      </c>
      <c r="M56" s="12">
        <v>1.6</v>
      </c>
      <c r="N56" s="27">
        <v>10250</v>
      </c>
      <c r="O56" s="13">
        <f t="shared" si="0"/>
        <v>10967.5</v>
      </c>
      <c r="P56" s="10" t="s">
        <v>56</v>
      </c>
      <c r="Q56" s="23">
        <f t="shared" si="5"/>
        <v>73</v>
      </c>
      <c r="R56" s="23" t="s">
        <v>3</v>
      </c>
      <c r="S56" s="23" t="s">
        <v>11</v>
      </c>
      <c r="T56" s="8">
        <v>8</v>
      </c>
      <c r="U56" s="24" t="s">
        <v>4</v>
      </c>
      <c r="V56" s="25">
        <v>6288</v>
      </c>
      <c r="W56" s="23" t="s">
        <v>5</v>
      </c>
      <c r="X56" s="59">
        <v>1190</v>
      </c>
      <c r="Y56" s="23" t="s">
        <v>5</v>
      </c>
      <c r="Z56" s="24">
        <v>220</v>
      </c>
      <c r="AA56" s="101">
        <v>2.786</v>
      </c>
      <c r="AB56" s="26">
        <v>1.92</v>
      </c>
      <c r="AC56" s="24"/>
      <c r="AD56" s="27">
        <v>11905</v>
      </c>
    </row>
    <row r="57" spans="1:30" s="6" customFormat="1" ht="12.75" customHeight="1">
      <c r="A57" s="10" t="s">
        <v>56</v>
      </c>
      <c r="B57" s="8">
        <f t="shared" si="4"/>
        <v>74</v>
      </c>
      <c r="C57" s="8" t="s">
        <v>3</v>
      </c>
      <c r="D57" s="8" t="s">
        <v>1</v>
      </c>
      <c r="E57" s="8">
        <v>8</v>
      </c>
      <c r="F57" s="9" t="s">
        <v>4</v>
      </c>
      <c r="G57" s="10">
        <v>6289</v>
      </c>
      <c r="H57" s="8" t="s">
        <v>5</v>
      </c>
      <c r="I57" s="8">
        <v>990</v>
      </c>
      <c r="J57" s="8" t="s">
        <v>5</v>
      </c>
      <c r="K57" s="9">
        <v>220</v>
      </c>
      <c r="L57" s="11">
        <v>2.4300000000000002</v>
      </c>
      <c r="M57" s="12">
        <v>1.62</v>
      </c>
      <c r="N57" s="13">
        <v>10390</v>
      </c>
      <c r="O57" s="13">
        <f t="shared" si="0"/>
        <v>11117.300000000001</v>
      </c>
      <c r="P57" s="10" t="s">
        <v>56</v>
      </c>
      <c r="Q57" s="8">
        <f t="shared" si="5"/>
        <v>74</v>
      </c>
      <c r="R57" s="8" t="s">
        <v>3</v>
      </c>
      <c r="S57" s="8" t="s">
        <v>11</v>
      </c>
      <c r="T57" s="8">
        <v>8</v>
      </c>
      <c r="U57" s="9" t="s">
        <v>4</v>
      </c>
      <c r="V57" s="10">
        <v>6289</v>
      </c>
      <c r="W57" s="8" t="s">
        <v>5</v>
      </c>
      <c r="X57" s="59">
        <v>1190</v>
      </c>
      <c r="Y57" s="8" t="s">
        <v>5</v>
      </c>
      <c r="Z57" s="9">
        <v>220</v>
      </c>
      <c r="AA57" s="102">
        <v>2.8149999999999999</v>
      </c>
      <c r="AB57" s="12">
        <v>1.94</v>
      </c>
      <c r="AC57" s="9"/>
      <c r="AD57" s="13">
        <v>12065</v>
      </c>
    </row>
    <row r="58" spans="1:30" s="6" customFormat="1" ht="12.75" customHeight="1">
      <c r="A58" s="10" t="s">
        <v>56</v>
      </c>
      <c r="B58" s="8">
        <f t="shared" si="4"/>
        <v>75</v>
      </c>
      <c r="C58" s="8" t="s">
        <v>3</v>
      </c>
      <c r="D58" s="8" t="s">
        <v>1</v>
      </c>
      <c r="E58" s="8">
        <v>8</v>
      </c>
      <c r="F58" s="9" t="s">
        <v>4</v>
      </c>
      <c r="G58" s="10">
        <v>6290</v>
      </c>
      <c r="H58" s="8" t="s">
        <v>5</v>
      </c>
      <c r="I58" s="8">
        <v>990</v>
      </c>
      <c r="J58" s="8" t="s">
        <v>5</v>
      </c>
      <c r="K58" s="9">
        <v>220</v>
      </c>
      <c r="L58" s="11">
        <v>2.46</v>
      </c>
      <c r="M58" s="12">
        <v>1.64</v>
      </c>
      <c r="N58" s="27">
        <v>10530</v>
      </c>
      <c r="O58" s="13">
        <f t="shared" si="0"/>
        <v>11267.1</v>
      </c>
      <c r="P58" s="10" t="s">
        <v>56</v>
      </c>
      <c r="Q58" s="59">
        <f t="shared" si="5"/>
        <v>75</v>
      </c>
      <c r="R58" s="59" t="s">
        <v>3</v>
      </c>
      <c r="S58" s="59" t="s">
        <v>11</v>
      </c>
      <c r="T58" s="8">
        <v>8</v>
      </c>
      <c r="U58" s="98" t="s">
        <v>4</v>
      </c>
      <c r="V58" s="97">
        <v>6290</v>
      </c>
      <c r="W58" s="59" t="s">
        <v>5</v>
      </c>
      <c r="X58" s="59">
        <v>1190</v>
      </c>
      <c r="Y58" s="59" t="s">
        <v>5</v>
      </c>
      <c r="Z58" s="98">
        <v>220</v>
      </c>
      <c r="AA58" s="104">
        <v>2.8580000000000001</v>
      </c>
      <c r="AB58" s="99">
        <v>1.97</v>
      </c>
      <c r="AC58" s="98"/>
      <c r="AD58" s="105">
        <v>12230</v>
      </c>
    </row>
    <row r="59" spans="1:30" s="6" customFormat="1" ht="12.75" customHeight="1">
      <c r="A59" s="10" t="s">
        <v>56</v>
      </c>
      <c r="B59" s="8">
        <f t="shared" si="4"/>
        <v>76</v>
      </c>
      <c r="C59" s="8" t="s">
        <v>3</v>
      </c>
      <c r="D59" s="8" t="s">
        <v>1</v>
      </c>
      <c r="E59" s="8">
        <v>8</v>
      </c>
      <c r="F59" s="9" t="s">
        <v>4</v>
      </c>
      <c r="G59" s="10">
        <v>6291</v>
      </c>
      <c r="H59" s="8" t="s">
        <v>5</v>
      </c>
      <c r="I59" s="8">
        <v>990</v>
      </c>
      <c r="J59" s="8" t="s">
        <v>5</v>
      </c>
      <c r="K59" s="9">
        <v>220</v>
      </c>
      <c r="L59" s="11">
        <v>2.4750000000000001</v>
      </c>
      <c r="M59" s="12">
        <v>1.66</v>
      </c>
      <c r="N59" s="13">
        <v>10657</v>
      </c>
      <c r="O59" s="13">
        <f t="shared" si="0"/>
        <v>11402.99</v>
      </c>
      <c r="P59" s="10" t="s">
        <v>56</v>
      </c>
      <c r="Q59" s="8">
        <f t="shared" si="5"/>
        <v>76</v>
      </c>
      <c r="R59" s="8" t="s">
        <v>3</v>
      </c>
      <c r="S59" s="8" t="s">
        <v>11</v>
      </c>
      <c r="T59" s="8">
        <v>8</v>
      </c>
      <c r="U59" s="9" t="s">
        <v>4</v>
      </c>
      <c r="V59" s="10">
        <v>6291</v>
      </c>
      <c r="W59" s="8" t="s">
        <v>5</v>
      </c>
      <c r="X59" s="59">
        <v>1190</v>
      </c>
      <c r="Y59" s="8" t="s">
        <v>5</v>
      </c>
      <c r="Z59" s="9">
        <v>220</v>
      </c>
      <c r="AA59" s="102">
        <v>2.9</v>
      </c>
      <c r="AB59" s="12">
        <v>2</v>
      </c>
      <c r="AC59" s="9"/>
      <c r="AD59" s="13">
        <v>12400</v>
      </c>
    </row>
    <row r="60" spans="1:30" s="6" customFormat="1" ht="12.75" customHeight="1">
      <c r="A60" s="10" t="s">
        <v>56</v>
      </c>
      <c r="B60" s="8">
        <f t="shared" si="4"/>
        <v>77</v>
      </c>
      <c r="C60" s="8" t="s">
        <v>3</v>
      </c>
      <c r="D60" s="8" t="s">
        <v>1</v>
      </c>
      <c r="E60" s="8">
        <v>8</v>
      </c>
      <c r="F60" s="9" t="s">
        <v>4</v>
      </c>
      <c r="G60" s="10">
        <v>6292</v>
      </c>
      <c r="H60" s="8" t="s">
        <v>5</v>
      </c>
      <c r="I60" s="8">
        <v>990</v>
      </c>
      <c r="J60" s="8" t="s">
        <v>5</v>
      </c>
      <c r="K60" s="9">
        <v>220</v>
      </c>
      <c r="L60" s="11">
        <v>2.5049999999999999</v>
      </c>
      <c r="M60" s="12">
        <v>1.68</v>
      </c>
      <c r="N60" s="27">
        <v>10795</v>
      </c>
      <c r="O60" s="13">
        <f t="shared" si="0"/>
        <v>11550.650000000001</v>
      </c>
      <c r="P60" s="10" t="s">
        <v>56</v>
      </c>
      <c r="Q60" s="23">
        <f t="shared" si="5"/>
        <v>77</v>
      </c>
      <c r="R60" s="23" t="s">
        <v>3</v>
      </c>
      <c r="S60" s="23" t="s">
        <v>11</v>
      </c>
      <c r="T60" s="8">
        <v>8</v>
      </c>
      <c r="U60" s="24" t="s">
        <v>4</v>
      </c>
      <c r="V60" s="25">
        <v>6292</v>
      </c>
      <c r="W60" s="23" t="s">
        <v>5</v>
      </c>
      <c r="X60" s="59">
        <v>1190</v>
      </c>
      <c r="Y60" s="23" t="s">
        <v>5</v>
      </c>
      <c r="Z60" s="24">
        <v>220</v>
      </c>
      <c r="AA60" s="101">
        <v>2.93</v>
      </c>
      <c r="AB60" s="26">
        <v>2.02</v>
      </c>
      <c r="AC60" s="24"/>
      <c r="AD60" s="27">
        <v>12555</v>
      </c>
    </row>
    <row r="61" spans="1:30" s="6" customFormat="1" ht="12.75" customHeight="1">
      <c r="A61" s="10" t="s">
        <v>56</v>
      </c>
      <c r="B61" s="8">
        <f t="shared" si="4"/>
        <v>78</v>
      </c>
      <c r="C61" s="8" t="s">
        <v>3</v>
      </c>
      <c r="D61" s="8" t="s">
        <v>1</v>
      </c>
      <c r="E61" s="8">
        <v>8</v>
      </c>
      <c r="F61" s="9" t="s">
        <v>4</v>
      </c>
      <c r="G61" s="10">
        <v>6293</v>
      </c>
      <c r="H61" s="8" t="s">
        <v>5</v>
      </c>
      <c r="I61" s="8">
        <v>990</v>
      </c>
      <c r="J61" s="8" t="s">
        <v>5</v>
      </c>
      <c r="K61" s="9">
        <v>220</v>
      </c>
      <c r="L61" s="11">
        <v>2.5499999999999998</v>
      </c>
      <c r="M61" s="12">
        <v>1.71</v>
      </c>
      <c r="N61" s="13">
        <v>10945</v>
      </c>
      <c r="O61" s="13">
        <f t="shared" si="0"/>
        <v>11711.150000000001</v>
      </c>
      <c r="P61" s="10" t="s">
        <v>56</v>
      </c>
      <c r="Q61" s="8">
        <f t="shared" si="5"/>
        <v>78</v>
      </c>
      <c r="R61" s="8" t="s">
        <v>3</v>
      </c>
      <c r="S61" s="8" t="s">
        <v>11</v>
      </c>
      <c r="T61" s="8">
        <v>8</v>
      </c>
      <c r="U61" s="9" t="s">
        <v>4</v>
      </c>
      <c r="V61" s="10">
        <v>6293</v>
      </c>
      <c r="W61" s="8" t="s">
        <v>5</v>
      </c>
      <c r="X61" s="59">
        <v>1190</v>
      </c>
      <c r="Y61" s="8" t="s">
        <v>5</v>
      </c>
      <c r="Z61" s="9">
        <v>220</v>
      </c>
      <c r="AA61" s="102">
        <v>2.9750000000000001</v>
      </c>
      <c r="AB61" s="12">
        <v>2.0499999999999998</v>
      </c>
      <c r="AC61" s="9"/>
      <c r="AD61" s="13">
        <v>12725</v>
      </c>
    </row>
    <row r="62" spans="1:30" s="6" customFormat="1" ht="12.75" customHeight="1">
      <c r="A62" s="10" t="s">
        <v>56</v>
      </c>
      <c r="B62" s="8">
        <f t="shared" si="4"/>
        <v>79</v>
      </c>
      <c r="C62" s="8" t="s">
        <v>3</v>
      </c>
      <c r="D62" s="8" t="s">
        <v>1</v>
      </c>
      <c r="E62" s="8">
        <v>8</v>
      </c>
      <c r="F62" s="9" t="s">
        <v>4</v>
      </c>
      <c r="G62" s="10">
        <v>6294</v>
      </c>
      <c r="H62" s="8" t="s">
        <v>5</v>
      </c>
      <c r="I62" s="8">
        <v>990</v>
      </c>
      <c r="J62" s="8" t="s">
        <v>5</v>
      </c>
      <c r="K62" s="9">
        <v>220</v>
      </c>
      <c r="L62" s="11">
        <v>2.585</v>
      </c>
      <c r="M62" s="12">
        <v>1.73</v>
      </c>
      <c r="N62" s="27">
        <v>11400</v>
      </c>
      <c r="O62" s="13">
        <f t="shared" si="0"/>
        <v>12198</v>
      </c>
      <c r="P62" s="10" t="s">
        <v>56</v>
      </c>
      <c r="Q62" s="23">
        <f t="shared" si="5"/>
        <v>79</v>
      </c>
      <c r="R62" s="23" t="s">
        <v>3</v>
      </c>
      <c r="S62" s="23" t="s">
        <v>11</v>
      </c>
      <c r="T62" s="8">
        <v>8</v>
      </c>
      <c r="U62" s="24" t="s">
        <v>4</v>
      </c>
      <c r="V62" s="25">
        <v>6294</v>
      </c>
      <c r="W62" s="23" t="s">
        <v>5</v>
      </c>
      <c r="X62" s="59">
        <v>1190</v>
      </c>
      <c r="Y62" s="23" t="s">
        <v>5</v>
      </c>
      <c r="Z62" s="24">
        <v>220</v>
      </c>
      <c r="AA62" s="101">
        <v>3.01</v>
      </c>
      <c r="AB62" s="26">
        <v>2.08</v>
      </c>
      <c r="AC62" s="24"/>
      <c r="AD62" s="27">
        <v>13245</v>
      </c>
    </row>
    <row r="63" spans="1:30" s="6" customFormat="1" ht="12.75" customHeight="1">
      <c r="A63" s="10" t="s">
        <v>56</v>
      </c>
      <c r="B63" s="8">
        <f t="shared" si="4"/>
        <v>80</v>
      </c>
      <c r="C63" s="8" t="s">
        <v>3</v>
      </c>
      <c r="D63" s="8" t="s">
        <v>1</v>
      </c>
      <c r="E63" s="8">
        <v>8</v>
      </c>
      <c r="F63" s="9" t="s">
        <v>4</v>
      </c>
      <c r="G63" s="10">
        <v>6295</v>
      </c>
      <c r="H63" s="8" t="s">
        <v>5</v>
      </c>
      <c r="I63" s="8">
        <v>990</v>
      </c>
      <c r="J63" s="8" t="s">
        <v>5</v>
      </c>
      <c r="K63" s="9">
        <v>220</v>
      </c>
      <c r="L63" s="11">
        <v>2.6150000000000002</v>
      </c>
      <c r="M63" s="12">
        <v>1.75</v>
      </c>
      <c r="N63" s="13">
        <v>11540</v>
      </c>
      <c r="O63" s="13">
        <f t="shared" si="0"/>
        <v>12347.800000000001</v>
      </c>
      <c r="P63" s="10" t="s">
        <v>56</v>
      </c>
      <c r="Q63" s="8">
        <f t="shared" si="5"/>
        <v>80</v>
      </c>
      <c r="R63" s="8" t="s">
        <v>3</v>
      </c>
      <c r="S63" s="8" t="s">
        <v>11</v>
      </c>
      <c r="T63" s="8">
        <v>8</v>
      </c>
      <c r="U63" s="9" t="s">
        <v>4</v>
      </c>
      <c r="V63" s="10">
        <v>6295</v>
      </c>
      <c r="W63" s="8" t="s">
        <v>5</v>
      </c>
      <c r="X63" s="59">
        <v>1190</v>
      </c>
      <c r="Y63" s="8" t="s">
        <v>5</v>
      </c>
      <c r="Z63" s="9">
        <v>220</v>
      </c>
      <c r="AA63" s="102">
        <v>3.04</v>
      </c>
      <c r="AB63" s="12">
        <v>2.1</v>
      </c>
      <c r="AC63" s="9"/>
      <c r="AD63" s="13">
        <v>13405</v>
      </c>
    </row>
    <row r="64" spans="1:30" s="6" customFormat="1" ht="12.75" customHeight="1">
      <c r="A64" s="10" t="s">
        <v>56</v>
      </c>
      <c r="B64" s="8">
        <f t="shared" si="4"/>
        <v>81</v>
      </c>
      <c r="C64" s="8" t="s">
        <v>3</v>
      </c>
      <c r="D64" s="8" t="s">
        <v>1</v>
      </c>
      <c r="E64" s="8">
        <v>8</v>
      </c>
      <c r="F64" s="9" t="s">
        <v>4</v>
      </c>
      <c r="G64" s="10">
        <v>6296</v>
      </c>
      <c r="H64" s="8" t="s">
        <v>5</v>
      </c>
      <c r="I64" s="8">
        <v>990</v>
      </c>
      <c r="J64" s="8" t="s">
        <v>5</v>
      </c>
      <c r="K64" s="9">
        <v>220</v>
      </c>
      <c r="L64" s="11">
        <v>2.645</v>
      </c>
      <c r="M64" s="12">
        <v>1.77</v>
      </c>
      <c r="N64" s="27">
        <v>11680</v>
      </c>
      <c r="O64" s="13">
        <f t="shared" si="0"/>
        <v>12497.6</v>
      </c>
      <c r="P64" s="10" t="s">
        <v>56</v>
      </c>
      <c r="Q64" s="23">
        <f t="shared" si="5"/>
        <v>81</v>
      </c>
      <c r="R64" s="23" t="s">
        <v>3</v>
      </c>
      <c r="S64" s="23" t="s">
        <v>11</v>
      </c>
      <c r="T64" s="8">
        <v>8</v>
      </c>
      <c r="U64" s="24" t="s">
        <v>4</v>
      </c>
      <c r="V64" s="25">
        <v>6296</v>
      </c>
      <c r="W64" s="23" t="s">
        <v>5</v>
      </c>
      <c r="X64" s="59">
        <v>1190</v>
      </c>
      <c r="Y64" s="23" t="s">
        <v>5</v>
      </c>
      <c r="Z64" s="24">
        <v>220</v>
      </c>
      <c r="AA64" s="101">
        <v>3.085</v>
      </c>
      <c r="AB64" s="26">
        <v>2.13</v>
      </c>
      <c r="AC64" s="24"/>
      <c r="AD64" s="27">
        <v>13575</v>
      </c>
    </row>
    <row r="65" spans="1:30" s="6" customFormat="1" ht="12.75" customHeight="1">
      <c r="A65" s="10" t="s">
        <v>56</v>
      </c>
      <c r="B65" s="8">
        <f t="shared" si="4"/>
        <v>82</v>
      </c>
      <c r="C65" s="8" t="s">
        <v>3</v>
      </c>
      <c r="D65" s="8" t="s">
        <v>1</v>
      </c>
      <c r="E65" s="8">
        <v>8</v>
      </c>
      <c r="F65" s="9" t="s">
        <v>4</v>
      </c>
      <c r="G65" s="10">
        <v>6297</v>
      </c>
      <c r="H65" s="8" t="s">
        <v>5</v>
      </c>
      <c r="I65" s="8">
        <v>990</v>
      </c>
      <c r="J65" s="8" t="s">
        <v>5</v>
      </c>
      <c r="K65" s="9">
        <v>220</v>
      </c>
      <c r="L65" s="11">
        <v>2.69</v>
      </c>
      <c r="M65" s="12">
        <v>1.8</v>
      </c>
      <c r="N65" s="13">
        <v>11838</v>
      </c>
      <c r="O65" s="13">
        <f t="shared" si="0"/>
        <v>12666.66</v>
      </c>
      <c r="P65" s="10" t="s">
        <v>56</v>
      </c>
      <c r="Q65" s="8">
        <f t="shared" si="5"/>
        <v>82</v>
      </c>
      <c r="R65" s="8" t="s">
        <v>3</v>
      </c>
      <c r="S65" s="8" t="s">
        <v>11</v>
      </c>
      <c r="T65" s="8">
        <v>8</v>
      </c>
      <c r="U65" s="9" t="s">
        <v>4</v>
      </c>
      <c r="V65" s="10">
        <v>6297</v>
      </c>
      <c r="W65" s="8" t="s">
        <v>5</v>
      </c>
      <c r="X65" s="59">
        <v>1190</v>
      </c>
      <c r="Y65" s="8" t="s">
        <v>5</v>
      </c>
      <c r="Z65" s="9">
        <v>220</v>
      </c>
      <c r="AA65" s="102">
        <v>3.1280000000000001</v>
      </c>
      <c r="AB65" s="12">
        <v>2.16</v>
      </c>
      <c r="AC65" s="9"/>
      <c r="AD65" s="13">
        <v>13750</v>
      </c>
    </row>
    <row r="66" spans="1:30" s="6" customFormat="1" ht="12.75" customHeight="1">
      <c r="A66" s="10" t="s">
        <v>56</v>
      </c>
      <c r="B66" s="8">
        <f t="shared" si="4"/>
        <v>83</v>
      </c>
      <c r="C66" s="8" t="s">
        <v>3</v>
      </c>
      <c r="D66" s="8" t="s">
        <v>1</v>
      </c>
      <c r="E66" s="8">
        <v>8</v>
      </c>
      <c r="F66" s="9" t="s">
        <v>4</v>
      </c>
      <c r="G66" s="10">
        <v>6298</v>
      </c>
      <c r="H66" s="8" t="s">
        <v>5</v>
      </c>
      <c r="I66" s="8">
        <v>990</v>
      </c>
      <c r="J66" s="8" t="s">
        <v>5</v>
      </c>
      <c r="K66" s="9">
        <v>220</v>
      </c>
      <c r="L66" s="11">
        <v>2.72</v>
      </c>
      <c r="M66" s="12">
        <v>1.82</v>
      </c>
      <c r="N66" s="27">
        <v>11980</v>
      </c>
      <c r="O66" s="13">
        <f t="shared" si="0"/>
        <v>12818.6</v>
      </c>
      <c r="P66" s="10" t="s">
        <v>56</v>
      </c>
      <c r="Q66" s="23">
        <f t="shared" si="5"/>
        <v>83</v>
      </c>
      <c r="R66" s="23" t="s">
        <v>3</v>
      </c>
      <c r="S66" s="23" t="s">
        <v>11</v>
      </c>
      <c r="T66" s="8">
        <v>8</v>
      </c>
      <c r="U66" s="24" t="s">
        <v>4</v>
      </c>
      <c r="V66" s="25">
        <v>6298</v>
      </c>
      <c r="W66" s="23" t="s">
        <v>5</v>
      </c>
      <c r="X66" s="59">
        <v>1190</v>
      </c>
      <c r="Y66" s="23" t="s">
        <v>5</v>
      </c>
      <c r="Z66" s="24">
        <v>220</v>
      </c>
      <c r="AA66" s="101">
        <v>3.157</v>
      </c>
      <c r="AB66" s="26">
        <v>2.1800000000000002</v>
      </c>
      <c r="AC66" s="24"/>
      <c r="AD66" s="27">
        <v>13910</v>
      </c>
    </row>
    <row r="67" spans="1:30" s="6" customFormat="1" ht="12.75" customHeight="1">
      <c r="A67" s="10" t="s">
        <v>56</v>
      </c>
      <c r="B67" s="8">
        <f t="shared" si="4"/>
        <v>84</v>
      </c>
      <c r="C67" s="8" t="s">
        <v>3</v>
      </c>
      <c r="D67" s="8" t="s">
        <v>1</v>
      </c>
      <c r="E67" s="8">
        <v>8</v>
      </c>
      <c r="F67" s="9" t="s">
        <v>4</v>
      </c>
      <c r="G67" s="10">
        <v>6299</v>
      </c>
      <c r="H67" s="8" t="s">
        <v>5</v>
      </c>
      <c r="I67" s="8">
        <v>990</v>
      </c>
      <c r="J67" s="8" t="s">
        <v>5</v>
      </c>
      <c r="K67" s="9">
        <v>220</v>
      </c>
      <c r="L67" s="11">
        <v>2.75</v>
      </c>
      <c r="M67" s="12">
        <v>1.84</v>
      </c>
      <c r="N67" s="13">
        <v>12124</v>
      </c>
      <c r="O67" s="13">
        <f t="shared" si="0"/>
        <v>12972.68</v>
      </c>
      <c r="P67" s="10" t="s">
        <v>56</v>
      </c>
      <c r="Q67" s="8">
        <f t="shared" si="5"/>
        <v>84</v>
      </c>
      <c r="R67" s="8" t="s">
        <v>3</v>
      </c>
      <c r="S67" s="8" t="s">
        <v>11</v>
      </c>
      <c r="T67" s="8">
        <v>8</v>
      </c>
      <c r="U67" s="9" t="s">
        <v>4</v>
      </c>
      <c r="V67" s="10">
        <v>6299</v>
      </c>
      <c r="W67" s="8" t="s">
        <v>5</v>
      </c>
      <c r="X67" s="59">
        <v>1190</v>
      </c>
      <c r="Y67" s="8" t="s">
        <v>5</v>
      </c>
      <c r="Z67" s="9">
        <v>220</v>
      </c>
      <c r="AA67" s="102">
        <v>3.2</v>
      </c>
      <c r="AB67" s="12">
        <v>2.2000000000000002</v>
      </c>
      <c r="AC67" s="9"/>
      <c r="AD67" s="13">
        <v>14080</v>
      </c>
    </row>
    <row r="68" spans="1:30" s="6" customFormat="1" ht="12.75" customHeight="1">
      <c r="A68" s="10" t="s">
        <v>56</v>
      </c>
      <c r="B68" s="8">
        <f t="shared" si="4"/>
        <v>85</v>
      </c>
      <c r="C68" s="8" t="s">
        <v>3</v>
      </c>
      <c r="D68" s="8" t="s">
        <v>1</v>
      </c>
      <c r="E68" s="8">
        <v>8</v>
      </c>
      <c r="F68" s="9" t="s">
        <v>4</v>
      </c>
      <c r="G68" s="10">
        <v>6300</v>
      </c>
      <c r="H68" s="8" t="s">
        <v>5</v>
      </c>
      <c r="I68" s="8">
        <v>990</v>
      </c>
      <c r="J68" s="8" t="s">
        <v>5</v>
      </c>
      <c r="K68" s="9">
        <v>220</v>
      </c>
      <c r="L68" s="11">
        <v>2.7610000000000001</v>
      </c>
      <c r="M68" s="12">
        <v>1.86</v>
      </c>
      <c r="N68" s="27">
        <v>12803</v>
      </c>
      <c r="O68" s="13">
        <f t="shared" ref="O68:O79" si="6">N68*1.07</f>
        <v>13699.210000000001</v>
      </c>
      <c r="P68" s="10" t="s">
        <v>56</v>
      </c>
      <c r="Q68" s="15">
        <f t="shared" si="5"/>
        <v>85</v>
      </c>
      <c r="R68" s="15" t="s">
        <v>3</v>
      </c>
      <c r="S68" s="15" t="s">
        <v>11</v>
      </c>
      <c r="T68" s="8">
        <v>8</v>
      </c>
      <c r="U68" s="16" t="s">
        <v>4</v>
      </c>
      <c r="V68" s="17">
        <v>6300</v>
      </c>
      <c r="W68" s="15" t="s">
        <v>5</v>
      </c>
      <c r="X68" s="59">
        <v>1190</v>
      </c>
      <c r="Y68" s="15" t="s">
        <v>5</v>
      </c>
      <c r="Z68" s="16">
        <v>220</v>
      </c>
      <c r="AA68" s="103">
        <v>3.26</v>
      </c>
      <c r="AB68" s="19">
        <v>2.23</v>
      </c>
      <c r="AC68" s="16"/>
      <c r="AD68" s="20">
        <v>14535</v>
      </c>
    </row>
    <row r="69" spans="1:30" s="6" customFormat="1" ht="12.75" customHeight="1">
      <c r="A69" s="10" t="s">
        <v>56</v>
      </c>
      <c r="B69" s="8">
        <f t="shared" si="4"/>
        <v>86</v>
      </c>
      <c r="C69" s="8" t="s">
        <v>3</v>
      </c>
      <c r="D69" s="8" t="s">
        <v>1</v>
      </c>
      <c r="E69" s="8">
        <v>8</v>
      </c>
      <c r="F69" s="9" t="s">
        <v>4</v>
      </c>
      <c r="G69" s="10">
        <v>6301</v>
      </c>
      <c r="H69" s="8" t="s">
        <v>5</v>
      </c>
      <c r="I69" s="8">
        <v>990</v>
      </c>
      <c r="J69" s="8" t="s">
        <v>5</v>
      </c>
      <c r="K69" s="9">
        <v>220</v>
      </c>
      <c r="L69" s="11">
        <v>2.7909999999999999</v>
      </c>
      <c r="M69" s="12">
        <v>1.88</v>
      </c>
      <c r="N69" s="13">
        <v>12953</v>
      </c>
      <c r="O69" s="13">
        <f t="shared" si="6"/>
        <v>13859.710000000001</v>
      </c>
      <c r="P69" s="10" t="s">
        <v>56</v>
      </c>
      <c r="Q69" s="15">
        <f t="shared" si="5"/>
        <v>86</v>
      </c>
      <c r="R69" s="15" t="s">
        <v>3</v>
      </c>
      <c r="S69" s="15" t="s">
        <v>11</v>
      </c>
      <c r="T69" s="8">
        <v>8</v>
      </c>
      <c r="U69" s="16" t="s">
        <v>4</v>
      </c>
      <c r="V69" s="17">
        <v>6301</v>
      </c>
      <c r="W69" s="15" t="s">
        <v>5</v>
      </c>
      <c r="X69" s="59">
        <v>1190</v>
      </c>
      <c r="Y69" s="15" t="s">
        <v>5</v>
      </c>
      <c r="Z69" s="16">
        <v>220</v>
      </c>
      <c r="AA69" s="103">
        <v>3.3</v>
      </c>
      <c r="AB69" s="19">
        <v>2.2599999999999998</v>
      </c>
      <c r="AC69" s="16"/>
      <c r="AD69" s="20">
        <v>14710</v>
      </c>
    </row>
    <row r="70" spans="1:30" s="6" customFormat="1" ht="12.75" customHeight="1">
      <c r="A70" s="10" t="s">
        <v>56</v>
      </c>
      <c r="B70" s="8">
        <f t="shared" si="4"/>
        <v>87</v>
      </c>
      <c r="C70" s="8" t="s">
        <v>3</v>
      </c>
      <c r="D70" s="8" t="s">
        <v>1</v>
      </c>
      <c r="E70" s="8">
        <v>8</v>
      </c>
      <c r="F70" s="9" t="s">
        <v>4</v>
      </c>
      <c r="G70" s="10">
        <v>6302</v>
      </c>
      <c r="H70" s="8" t="s">
        <v>5</v>
      </c>
      <c r="I70" s="8">
        <v>990</v>
      </c>
      <c r="J70" s="8" t="s">
        <v>5</v>
      </c>
      <c r="K70" s="9">
        <v>220</v>
      </c>
      <c r="L70" s="11">
        <v>2.8210000000000002</v>
      </c>
      <c r="M70" s="12">
        <v>1.9</v>
      </c>
      <c r="N70" s="27">
        <v>13100</v>
      </c>
      <c r="O70" s="13">
        <f t="shared" si="6"/>
        <v>14017</v>
      </c>
      <c r="P70" s="10" t="s">
        <v>56</v>
      </c>
      <c r="Q70" s="15">
        <f t="shared" si="5"/>
        <v>87</v>
      </c>
      <c r="R70" s="15" t="s">
        <v>3</v>
      </c>
      <c r="S70" s="15" t="s">
        <v>11</v>
      </c>
      <c r="T70" s="8">
        <v>8</v>
      </c>
      <c r="U70" s="16" t="s">
        <v>4</v>
      </c>
      <c r="V70" s="17">
        <v>6302</v>
      </c>
      <c r="W70" s="15" t="s">
        <v>5</v>
      </c>
      <c r="X70" s="59">
        <v>1190</v>
      </c>
      <c r="Y70" s="15" t="s">
        <v>5</v>
      </c>
      <c r="Z70" s="16">
        <v>220</v>
      </c>
      <c r="AA70" s="103">
        <v>3.35</v>
      </c>
      <c r="AB70" s="19">
        <v>2.29</v>
      </c>
      <c r="AC70" s="16"/>
      <c r="AD70" s="20">
        <v>14885</v>
      </c>
    </row>
    <row r="71" spans="1:30" s="6" customFormat="1" ht="12.75" customHeight="1">
      <c r="A71" s="10" t="s">
        <v>56</v>
      </c>
      <c r="B71" s="8">
        <f t="shared" si="4"/>
        <v>88</v>
      </c>
      <c r="C71" s="8" t="s">
        <v>3</v>
      </c>
      <c r="D71" s="8" t="s">
        <v>1</v>
      </c>
      <c r="E71" s="8">
        <v>8</v>
      </c>
      <c r="F71" s="9" t="s">
        <v>4</v>
      </c>
      <c r="G71" s="10">
        <v>6303</v>
      </c>
      <c r="H71" s="8" t="s">
        <v>5</v>
      </c>
      <c r="I71" s="8">
        <v>990</v>
      </c>
      <c r="J71" s="8" t="s">
        <v>5</v>
      </c>
      <c r="K71" s="9">
        <v>220</v>
      </c>
      <c r="L71" s="11">
        <v>2.8650000000000002</v>
      </c>
      <c r="M71" s="12">
        <v>1.93</v>
      </c>
      <c r="N71" s="13">
        <v>13262</v>
      </c>
      <c r="O71" s="13">
        <f t="shared" si="6"/>
        <v>14190.34</v>
      </c>
      <c r="P71" s="10" t="s">
        <v>56</v>
      </c>
      <c r="Q71" s="15">
        <f t="shared" si="5"/>
        <v>88</v>
      </c>
      <c r="R71" s="15" t="s">
        <v>3</v>
      </c>
      <c r="S71" s="15" t="s">
        <v>11</v>
      </c>
      <c r="T71" s="8">
        <v>8</v>
      </c>
      <c r="U71" s="16" t="s">
        <v>4</v>
      </c>
      <c r="V71" s="17">
        <v>6303</v>
      </c>
      <c r="W71" s="15" t="s">
        <v>5</v>
      </c>
      <c r="X71" s="59">
        <v>1190</v>
      </c>
      <c r="Y71" s="15" t="s">
        <v>5</v>
      </c>
      <c r="Z71" s="16">
        <v>220</v>
      </c>
      <c r="AA71" s="103">
        <v>3.37</v>
      </c>
      <c r="AB71" s="19">
        <v>2.31</v>
      </c>
      <c r="AC71" s="16"/>
      <c r="AD71" s="20">
        <v>15050</v>
      </c>
    </row>
    <row r="72" spans="1:30" ht="12.75" customHeight="1">
      <c r="A72" s="10" t="s">
        <v>56</v>
      </c>
      <c r="B72" s="8">
        <f t="shared" si="4"/>
        <v>89</v>
      </c>
      <c r="C72" s="8" t="s">
        <v>3</v>
      </c>
      <c r="D72" s="8" t="s">
        <v>1</v>
      </c>
      <c r="E72" s="8">
        <v>8</v>
      </c>
      <c r="F72" s="9" t="s">
        <v>4</v>
      </c>
      <c r="G72" s="10">
        <v>6304</v>
      </c>
      <c r="H72" s="8" t="s">
        <v>5</v>
      </c>
      <c r="I72" s="8">
        <v>990</v>
      </c>
      <c r="J72" s="8" t="s">
        <v>5</v>
      </c>
      <c r="K72" s="9">
        <v>220</v>
      </c>
      <c r="L72" s="11">
        <v>2.895</v>
      </c>
      <c r="M72" s="12">
        <v>1.95</v>
      </c>
      <c r="N72" s="27">
        <v>13410</v>
      </c>
      <c r="O72" s="13">
        <f t="shared" si="6"/>
        <v>14348.7</v>
      </c>
      <c r="P72" s="10" t="s">
        <v>56</v>
      </c>
      <c r="Q72" s="15">
        <f t="shared" si="5"/>
        <v>89</v>
      </c>
      <c r="R72" s="15" t="s">
        <v>3</v>
      </c>
      <c r="S72" s="15" t="s">
        <v>11</v>
      </c>
      <c r="T72" s="8">
        <v>8</v>
      </c>
      <c r="U72" s="16" t="s">
        <v>4</v>
      </c>
      <c r="V72" s="17">
        <v>6304</v>
      </c>
      <c r="W72" s="15" t="s">
        <v>5</v>
      </c>
      <c r="X72" s="59">
        <v>1190</v>
      </c>
      <c r="Y72" s="15" t="s">
        <v>5</v>
      </c>
      <c r="Z72" s="16">
        <v>220</v>
      </c>
      <c r="AA72" s="103">
        <v>3.42</v>
      </c>
      <c r="AB72" s="19">
        <v>2.34</v>
      </c>
      <c r="AC72" s="16"/>
      <c r="AD72" s="20">
        <v>15225</v>
      </c>
    </row>
    <row r="73" spans="1:30" ht="12.75" customHeight="1">
      <c r="A73" s="10" t="s">
        <v>56</v>
      </c>
      <c r="B73" s="8">
        <f t="shared" si="4"/>
        <v>90</v>
      </c>
      <c r="C73" s="8" t="s">
        <v>3</v>
      </c>
      <c r="D73" s="8" t="s">
        <v>1</v>
      </c>
      <c r="E73" s="8">
        <v>8</v>
      </c>
      <c r="F73" s="9" t="s">
        <v>4</v>
      </c>
      <c r="G73" s="10">
        <v>6305</v>
      </c>
      <c r="H73" s="8" t="s">
        <v>5</v>
      </c>
      <c r="I73" s="8">
        <v>990</v>
      </c>
      <c r="J73" s="8" t="s">
        <v>5</v>
      </c>
      <c r="K73" s="9">
        <v>220</v>
      </c>
      <c r="L73" s="11">
        <v>2.9249999999999998</v>
      </c>
      <c r="M73" s="12">
        <v>1.97</v>
      </c>
      <c r="N73" s="13">
        <v>13555</v>
      </c>
      <c r="O73" s="13">
        <f t="shared" si="6"/>
        <v>14503.85</v>
      </c>
      <c r="P73" s="10" t="s">
        <v>56</v>
      </c>
      <c r="Q73" s="15">
        <f t="shared" si="5"/>
        <v>90</v>
      </c>
      <c r="R73" s="15" t="s">
        <v>3</v>
      </c>
      <c r="S73" s="15" t="s">
        <v>11</v>
      </c>
      <c r="T73" s="8">
        <v>8</v>
      </c>
      <c r="U73" s="16" t="s">
        <v>4</v>
      </c>
      <c r="V73" s="17">
        <v>6305</v>
      </c>
      <c r="W73" s="15" t="s">
        <v>5</v>
      </c>
      <c r="X73" s="59">
        <v>1190</v>
      </c>
      <c r="Y73" s="15" t="s">
        <v>5</v>
      </c>
      <c r="Z73" s="16">
        <v>220</v>
      </c>
      <c r="AA73" s="103">
        <v>3.45</v>
      </c>
      <c r="AB73" s="19">
        <v>2.36</v>
      </c>
      <c r="AC73" s="16"/>
      <c r="AD73" s="20">
        <v>15390</v>
      </c>
    </row>
    <row r="74" spans="1:30" ht="12.75" customHeight="1">
      <c r="A74" s="10" t="s">
        <v>56</v>
      </c>
      <c r="B74" s="8">
        <f t="shared" si="4"/>
        <v>91</v>
      </c>
      <c r="C74" s="8" t="s">
        <v>3</v>
      </c>
      <c r="D74" s="8" t="s">
        <v>1</v>
      </c>
      <c r="E74" s="8">
        <v>8</v>
      </c>
      <c r="F74" s="9" t="s">
        <v>4</v>
      </c>
      <c r="G74" s="10">
        <v>6306</v>
      </c>
      <c r="H74" s="8" t="s">
        <v>5</v>
      </c>
      <c r="I74" s="8">
        <v>990</v>
      </c>
      <c r="J74" s="8" t="s">
        <v>5</v>
      </c>
      <c r="K74" s="9">
        <v>220</v>
      </c>
      <c r="L74" s="11">
        <v>2.98</v>
      </c>
      <c r="M74" s="12">
        <v>1.992</v>
      </c>
      <c r="N74" s="27">
        <v>13950</v>
      </c>
      <c r="O74" s="13">
        <f t="shared" si="6"/>
        <v>14926.5</v>
      </c>
      <c r="P74" s="10" t="s">
        <v>56</v>
      </c>
      <c r="Q74" s="15">
        <f t="shared" si="5"/>
        <v>91</v>
      </c>
      <c r="R74" s="15" t="s">
        <v>3</v>
      </c>
      <c r="S74" s="15" t="s">
        <v>11</v>
      </c>
      <c r="T74" s="8">
        <v>8</v>
      </c>
      <c r="U74" s="16" t="s">
        <v>4</v>
      </c>
      <c r="V74" s="17">
        <v>6306</v>
      </c>
      <c r="W74" s="15" t="s">
        <v>5</v>
      </c>
      <c r="X74" s="59">
        <v>1190</v>
      </c>
      <c r="Y74" s="15" t="s">
        <v>5</v>
      </c>
      <c r="Z74" s="16">
        <v>220</v>
      </c>
      <c r="AA74" s="103">
        <v>3.4969999999999999</v>
      </c>
      <c r="AB74" s="19">
        <v>2.39</v>
      </c>
      <c r="AC74" s="16"/>
      <c r="AD74" s="20">
        <v>16720</v>
      </c>
    </row>
    <row r="75" spans="1:30" ht="12.75" customHeight="1">
      <c r="A75" s="10" t="s">
        <v>56</v>
      </c>
      <c r="B75" s="8">
        <f t="shared" si="4"/>
        <v>92</v>
      </c>
      <c r="C75" s="8" t="s">
        <v>3</v>
      </c>
      <c r="D75" s="8" t="s">
        <v>1</v>
      </c>
      <c r="E75" s="8">
        <v>8</v>
      </c>
      <c r="F75" s="9" t="s">
        <v>4</v>
      </c>
      <c r="G75" s="10">
        <v>6307</v>
      </c>
      <c r="H75" s="8" t="s">
        <v>5</v>
      </c>
      <c r="I75" s="8">
        <v>990</v>
      </c>
      <c r="J75" s="8" t="s">
        <v>5</v>
      </c>
      <c r="K75" s="9">
        <v>220</v>
      </c>
      <c r="L75" s="11">
        <v>3.0129999999999999</v>
      </c>
      <c r="M75" s="12">
        <v>2.0139999999999998</v>
      </c>
      <c r="N75" s="13">
        <v>14105</v>
      </c>
      <c r="O75" s="13">
        <f t="shared" si="6"/>
        <v>15092.35</v>
      </c>
      <c r="P75" s="10" t="s">
        <v>56</v>
      </c>
      <c r="Q75" s="15">
        <f t="shared" si="5"/>
        <v>92</v>
      </c>
      <c r="R75" s="15" t="s">
        <v>3</v>
      </c>
      <c r="S75" s="15" t="s">
        <v>11</v>
      </c>
      <c r="T75" s="8">
        <v>8</v>
      </c>
      <c r="U75" s="16" t="s">
        <v>4</v>
      </c>
      <c r="V75" s="17">
        <v>6307</v>
      </c>
      <c r="W75" s="15" t="s">
        <v>5</v>
      </c>
      <c r="X75" s="59">
        <v>1190</v>
      </c>
      <c r="Y75" s="15" t="s">
        <v>5</v>
      </c>
      <c r="Z75" s="16">
        <v>220</v>
      </c>
      <c r="AA75" s="103">
        <v>3.5409999999999999</v>
      </c>
      <c r="AB75" s="19">
        <v>2.42</v>
      </c>
      <c r="AC75" s="16"/>
      <c r="AD75" s="20">
        <v>16910</v>
      </c>
    </row>
    <row r="76" spans="1:30" ht="12.75" customHeight="1">
      <c r="A76" s="10" t="s">
        <v>56</v>
      </c>
      <c r="B76" s="8">
        <f t="shared" ref="B76:B83" si="7">B75+1</f>
        <v>93</v>
      </c>
      <c r="C76" s="8" t="s">
        <v>3</v>
      </c>
      <c r="D76" s="8" t="s">
        <v>1</v>
      </c>
      <c r="E76" s="8">
        <v>8</v>
      </c>
      <c r="F76" s="9" t="s">
        <v>4</v>
      </c>
      <c r="G76" s="10">
        <v>6308</v>
      </c>
      <c r="H76" s="8" t="s">
        <v>5</v>
      </c>
      <c r="I76" s="8">
        <v>990</v>
      </c>
      <c r="J76" s="8" t="s">
        <v>5</v>
      </c>
      <c r="K76" s="9">
        <v>220</v>
      </c>
      <c r="L76" s="11">
        <v>3.0459999999999998</v>
      </c>
      <c r="M76" s="12">
        <v>2.0350000000000001</v>
      </c>
      <c r="N76" s="27">
        <v>14260</v>
      </c>
      <c r="O76" s="13">
        <f t="shared" si="6"/>
        <v>15258.2</v>
      </c>
      <c r="P76" s="10" t="s">
        <v>56</v>
      </c>
      <c r="Q76" s="15">
        <f t="shared" si="5"/>
        <v>93</v>
      </c>
      <c r="R76" s="15" t="s">
        <v>3</v>
      </c>
      <c r="S76" s="15" t="s">
        <v>11</v>
      </c>
      <c r="T76" s="8">
        <v>8</v>
      </c>
      <c r="U76" s="16" t="s">
        <v>4</v>
      </c>
      <c r="V76" s="17">
        <v>6308</v>
      </c>
      <c r="W76" s="15" t="s">
        <v>5</v>
      </c>
      <c r="X76" s="59">
        <v>1190</v>
      </c>
      <c r="Y76" s="15" t="s">
        <v>5</v>
      </c>
      <c r="Z76" s="16">
        <v>220</v>
      </c>
      <c r="AA76" s="103">
        <v>3.57</v>
      </c>
      <c r="AB76" s="19">
        <v>2.44</v>
      </c>
      <c r="AC76" s="16"/>
      <c r="AD76" s="20">
        <v>17085</v>
      </c>
    </row>
    <row r="77" spans="1:30" ht="12.75" customHeight="1">
      <c r="A77" s="10" t="s">
        <v>56</v>
      </c>
      <c r="B77" s="8">
        <f t="shared" si="7"/>
        <v>94</v>
      </c>
      <c r="C77" s="8" t="s">
        <v>3</v>
      </c>
      <c r="D77" s="8" t="s">
        <v>1</v>
      </c>
      <c r="E77" s="8">
        <v>8</v>
      </c>
      <c r="F77" s="9" t="s">
        <v>4</v>
      </c>
      <c r="G77" s="10">
        <v>6309</v>
      </c>
      <c r="H77" s="8" t="s">
        <v>5</v>
      </c>
      <c r="I77" s="8">
        <v>990</v>
      </c>
      <c r="J77" s="8" t="s">
        <v>5</v>
      </c>
      <c r="K77" s="9">
        <v>220</v>
      </c>
      <c r="L77" s="11">
        <v>3.0790000000000002</v>
      </c>
      <c r="M77" s="12">
        <v>2.0569999999999999</v>
      </c>
      <c r="N77" s="13">
        <v>14415</v>
      </c>
      <c r="O77" s="13">
        <f t="shared" si="6"/>
        <v>15424.050000000001</v>
      </c>
      <c r="P77" s="10" t="s">
        <v>56</v>
      </c>
      <c r="Q77" s="15">
        <f t="shared" si="5"/>
        <v>94</v>
      </c>
      <c r="R77" s="15" t="s">
        <v>3</v>
      </c>
      <c r="S77" s="15" t="s">
        <v>11</v>
      </c>
      <c r="T77" s="8">
        <v>8</v>
      </c>
      <c r="U77" s="16" t="s">
        <v>4</v>
      </c>
      <c r="V77" s="17">
        <v>6309</v>
      </c>
      <c r="W77" s="15" t="s">
        <v>5</v>
      </c>
      <c r="X77" s="59">
        <v>1190</v>
      </c>
      <c r="Y77" s="15" t="s">
        <v>5</v>
      </c>
      <c r="Z77" s="16">
        <v>220</v>
      </c>
      <c r="AA77" s="103">
        <v>3.61</v>
      </c>
      <c r="AB77" s="19">
        <v>2.4700000000000002</v>
      </c>
      <c r="AC77" s="16"/>
      <c r="AD77" s="20">
        <v>17275</v>
      </c>
    </row>
    <row r="78" spans="1:30" ht="12.75" customHeight="1">
      <c r="A78" s="10" t="s">
        <v>56</v>
      </c>
      <c r="B78" s="8">
        <f t="shared" si="7"/>
        <v>95</v>
      </c>
      <c r="C78" s="8" t="s">
        <v>3</v>
      </c>
      <c r="D78" s="8" t="s">
        <v>1</v>
      </c>
      <c r="E78" s="8">
        <v>8</v>
      </c>
      <c r="F78" s="9" t="s">
        <v>4</v>
      </c>
      <c r="G78" s="10">
        <v>6310</v>
      </c>
      <c r="H78" s="8" t="s">
        <v>5</v>
      </c>
      <c r="I78" s="8">
        <v>990</v>
      </c>
      <c r="J78" s="8" t="s">
        <v>5</v>
      </c>
      <c r="K78" s="9">
        <v>220</v>
      </c>
      <c r="L78" s="11">
        <v>3.1110000000000002</v>
      </c>
      <c r="M78" s="12">
        <v>2.0790000000000002</v>
      </c>
      <c r="N78" s="27">
        <v>14565</v>
      </c>
      <c r="O78" s="13">
        <f t="shared" si="6"/>
        <v>15584.550000000001</v>
      </c>
      <c r="P78" s="10" t="s">
        <v>56</v>
      </c>
      <c r="Q78" s="15">
        <f t="shared" si="5"/>
        <v>95</v>
      </c>
      <c r="R78" s="15" t="s">
        <v>3</v>
      </c>
      <c r="S78" s="15" t="s">
        <v>11</v>
      </c>
      <c r="T78" s="8">
        <v>8</v>
      </c>
      <c r="U78" s="16" t="s">
        <v>4</v>
      </c>
      <c r="V78" s="17">
        <v>6310</v>
      </c>
      <c r="W78" s="15" t="s">
        <v>5</v>
      </c>
      <c r="X78" s="59">
        <v>1190</v>
      </c>
      <c r="Y78" s="15" t="s">
        <v>5</v>
      </c>
      <c r="Z78" s="16">
        <v>220</v>
      </c>
      <c r="AA78" s="103">
        <v>3.66</v>
      </c>
      <c r="AB78" s="19">
        <v>2.5</v>
      </c>
      <c r="AC78" s="16"/>
      <c r="AD78" s="20">
        <v>17465</v>
      </c>
    </row>
    <row r="79" spans="1:30" ht="12.75" customHeight="1">
      <c r="A79" s="10" t="s">
        <v>56</v>
      </c>
      <c r="B79" s="8">
        <f t="shared" si="7"/>
        <v>96</v>
      </c>
      <c r="C79" s="8" t="s">
        <v>3</v>
      </c>
      <c r="D79" s="8" t="s">
        <v>1</v>
      </c>
      <c r="E79" s="8">
        <v>8</v>
      </c>
      <c r="F79" s="9" t="s">
        <v>4</v>
      </c>
      <c r="G79" s="10">
        <v>6311</v>
      </c>
      <c r="H79" s="8" t="s">
        <v>5</v>
      </c>
      <c r="I79" s="8">
        <v>990</v>
      </c>
      <c r="J79" s="8" t="s">
        <v>5</v>
      </c>
      <c r="K79" s="9">
        <v>220</v>
      </c>
      <c r="L79" s="11">
        <v>3.1440000000000001</v>
      </c>
      <c r="M79" s="12">
        <v>2.101</v>
      </c>
      <c r="N79" s="13">
        <v>14720</v>
      </c>
      <c r="O79" s="13">
        <f t="shared" si="6"/>
        <v>15750.400000000001</v>
      </c>
      <c r="P79" s="10" t="s">
        <v>56</v>
      </c>
      <c r="Q79" s="15">
        <f t="shared" si="5"/>
        <v>96</v>
      </c>
      <c r="R79" s="15" t="s">
        <v>3</v>
      </c>
      <c r="S79" s="15" t="s">
        <v>11</v>
      </c>
      <c r="T79" s="8">
        <v>8</v>
      </c>
      <c r="U79" s="16" t="s">
        <v>4</v>
      </c>
      <c r="V79" s="17">
        <v>6311</v>
      </c>
      <c r="W79" s="15" t="s">
        <v>5</v>
      </c>
      <c r="X79" s="59">
        <v>1190</v>
      </c>
      <c r="Y79" s="15" t="s">
        <v>5</v>
      </c>
      <c r="Z79" s="16">
        <v>220</v>
      </c>
      <c r="AA79" s="103">
        <v>3.69</v>
      </c>
      <c r="AB79" s="19">
        <v>2.52</v>
      </c>
      <c r="AC79" s="16"/>
      <c r="AD79" s="20">
        <v>17640</v>
      </c>
    </row>
    <row r="80" spans="1:30" ht="12.75" customHeight="1">
      <c r="A80" s="10" t="s">
        <v>56</v>
      </c>
      <c r="B80" s="8">
        <f t="shared" si="7"/>
        <v>97</v>
      </c>
      <c r="C80" s="8" t="s">
        <v>3</v>
      </c>
      <c r="D80" s="8" t="s">
        <v>1</v>
      </c>
      <c r="E80" s="8">
        <v>8</v>
      </c>
      <c r="F80" s="9" t="s">
        <v>4</v>
      </c>
      <c r="G80" s="10">
        <v>6312</v>
      </c>
      <c r="H80" s="8" t="s">
        <v>5</v>
      </c>
      <c r="I80" s="8">
        <v>990</v>
      </c>
      <c r="J80" s="8" t="s">
        <v>5</v>
      </c>
      <c r="K80" s="9">
        <v>220</v>
      </c>
      <c r="L80" s="11"/>
      <c r="M80" s="99"/>
      <c r="N80" s="24"/>
      <c r="O80" s="27"/>
      <c r="P80" s="10" t="s">
        <v>56</v>
      </c>
      <c r="Q80" s="15">
        <f t="shared" si="5"/>
        <v>97</v>
      </c>
      <c r="R80" s="15" t="s">
        <v>3</v>
      </c>
      <c r="S80" s="15" t="s">
        <v>11</v>
      </c>
      <c r="T80" s="8">
        <v>8</v>
      </c>
      <c r="U80" s="16" t="s">
        <v>4</v>
      </c>
      <c r="V80" s="17">
        <v>6312</v>
      </c>
      <c r="W80" s="15" t="s">
        <v>5</v>
      </c>
      <c r="X80" s="59">
        <v>1190</v>
      </c>
      <c r="Y80" s="15" t="s">
        <v>5</v>
      </c>
      <c r="Z80" s="16">
        <v>220</v>
      </c>
      <c r="AA80" s="103">
        <v>3.73</v>
      </c>
      <c r="AB80" s="19">
        <v>2.5499999999999998</v>
      </c>
      <c r="AC80" s="16"/>
      <c r="AD80" s="20">
        <v>17830</v>
      </c>
    </row>
    <row r="81" spans="1:30" ht="12.75" customHeight="1">
      <c r="A81" s="10" t="s">
        <v>56</v>
      </c>
      <c r="B81" s="8">
        <f t="shared" si="7"/>
        <v>98</v>
      </c>
      <c r="C81" s="8" t="s">
        <v>3</v>
      </c>
      <c r="D81" s="8" t="s">
        <v>1</v>
      </c>
      <c r="E81" s="8">
        <v>8</v>
      </c>
      <c r="F81" s="9" t="s">
        <v>4</v>
      </c>
      <c r="G81" s="10">
        <v>6313</v>
      </c>
      <c r="H81" s="8" t="s">
        <v>5</v>
      </c>
      <c r="I81" s="8">
        <v>990</v>
      </c>
      <c r="J81" s="8" t="s">
        <v>5</v>
      </c>
      <c r="K81" s="9">
        <v>220</v>
      </c>
      <c r="L81" s="11"/>
      <c r="M81" s="100"/>
      <c r="N81" s="9"/>
      <c r="O81" s="13"/>
      <c r="P81" s="10" t="s">
        <v>56</v>
      </c>
      <c r="Q81" s="15">
        <f t="shared" si="5"/>
        <v>98</v>
      </c>
      <c r="R81" s="15" t="s">
        <v>3</v>
      </c>
      <c r="S81" s="15" t="s">
        <v>11</v>
      </c>
      <c r="T81" s="8">
        <v>8</v>
      </c>
      <c r="U81" s="16" t="s">
        <v>4</v>
      </c>
      <c r="V81" s="17">
        <v>6313</v>
      </c>
      <c r="W81" s="15" t="s">
        <v>5</v>
      </c>
      <c r="X81" s="59">
        <v>1190</v>
      </c>
      <c r="Y81" s="15" t="s">
        <v>5</v>
      </c>
      <c r="Z81" s="16">
        <v>220</v>
      </c>
      <c r="AA81" s="103">
        <v>3.7749999999999999</v>
      </c>
      <c r="AB81" s="19">
        <v>2.58</v>
      </c>
      <c r="AC81" s="16"/>
      <c r="AD81" s="20">
        <v>18015</v>
      </c>
    </row>
    <row r="82" spans="1:30" ht="12.75" customHeight="1">
      <c r="A82" s="10" t="s">
        <v>56</v>
      </c>
      <c r="B82" s="8">
        <f t="shared" si="7"/>
        <v>99</v>
      </c>
      <c r="C82" s="8" t="s">
        <v>3</v>
      </c>
      <c r="D82" s="8" t="s">
        <v>1</v>
      </c>
      <c r="E82" s="8">
        <v>8</v>
      </c>
      <c r="F82" s="9" t="s">
        <v>4</v>
      </c>
      <c r="G82" s="10">
        <v>6314</v>
      </c>
      <c r="H82" s="8" t="s">
        <v>5</v>
      </c>
      <c r="I82" s="8">
        <v>990</v>
      </c>
      <c r="J82" s="8" t="s">
        <v>5</v>
      </c>
      <c r="K82" s="9">
        <v>220</v>
      </c>
      <c r="L82" s="11"/>
      <c r="M82" s="19"/>
      <c r="N82" s="24"/>
      <c r="O82" s="27"/>
      <c r="P82" s="10" t="s">
        <v>56</v>
      </c>
      <c r="Q82" s="15">
        <f t="shared" si="5"/>
        <v>99</v>
      </c>
      <c r="R82" s="15" t="s">
        <v>3</v>
      </c>
      <c r="S82" s="15" t="s">
        <v>11</v>
      </c>
      <c r="T82" s="8">
        <v>8</v>
      </c>
      <c r="U82" s="16" t="s">
        <v>4</v>
      </c>
      <c r="V82" s="17">
        <v>6314</v>
      </c>
      <c r="W82" s="15" t="s">
        <v>5</v>
      </c>
      <c r="X82" s="59">
        <v>1190</v>
      </c>
      <c r="Y82" s="15" t="s">
        <v>5</v>
      </c>
      <c r="Z82" s="16">
        <v>220</v>
      </c>
      <c r="AA82" s="103">
        <v>3.78</v>
      </c>
      <c r="AB82" s="19">
        <v>2.6</v>
      </c>
      <c r="AC82" s="16"/>
      <c r="AD82" s="20">
        <v>18365</v>
      </c>
    </row>
    <row r="83" spans="1:30" ht="12.75" customHeight="1">
      <c r="A83" s="10" t="s">
        <v>56</v>
      </c>
      <c r="B83" s="8">
        <f t="shared" si="7"/>
        <v>100</v>
      </c>
      <c r="C83" s="8" t="s">
        <v>3</v>
      </c>
      <c r="D83" s="8" t="s">
        <v>1</v>
      </c>
      <c r="E83" s="8">
        <v>8</v>
      </c>
      <c r="F83" s="9" t="s">
        <v>4</v>
      </c>
      <c r="G83" s="10">
        <v>6315</v>
      </c>
      <c r="H83" s="8" t="s">
        <v>5</v>
      </c>
      <c r="I83" s="8">
        <v>990</v>
      </c>
      <c r="J83" s="8" t="s">
        <v>5</v>
      </c>
      <c r="K83" s="9">
        <v>220</v>
      </c>
      <c r="L83" s="11"/>
      <c r="M83" s="12"/>
      <c r="N83" s="9"/>
      <c r="O83" s="13"/>
      <c r="P83" s="10" t="s">
        <v>56</v>
      </c>
      <c r="Q83" s="15">
        <f t="shared" si="5"/>
        <v>100</v>
      </c>
      <c r="R83" s="15" t="s">
        <v>3</v>
      </c>
      <c r="S83" s="15" t="s">
        <v>11</v>
      </c>
      <c r="T83" s="8">
        <v>8</v>
      </c>
      <c r="U83" s="16" t="s">
        <v>4</v>
      </c>
      <c r="V83" s="17">
        <v>6315</v>
      </c>
      <c r="W83" s="15" t="s">
        <v>5</v>
      </c>
      <c r="X83" s="8">
        <v>1190</v>
      </c>
      <c r="Y83" s="15" t="s">
        <v>5</v>
      </c>
      <c r="Z83" s="16">
        <v>220</v>
      </c>
      <c r="AA83" s="103">
        <v>3.83</v>
      </c>
      <c r="AB83" s="19">
        <v>2.63</v>
      </c>
      <c r="AC83" s="16"/>
      <c r="AD83" s="20">
        <v>18555</v>
      </c>
    </row>
  </sheetData>
  <mergeCells count="6">
    <mergeCell ref="A2:O2"/>
    <mergeCell ref="P2:AD2"/>
    <mergeCell ref="A1:F1"/>
    <mergeCell ref="G1:K1"/>
    <mergeCell ref="P1:U1"/>
    <mergeCell ref="V1:Z1"/>
  </mergeCells>
  <phoneticPr fontId="0" type="noConversion"/>
  <pageMargins left="0.23622047244094491" right="0.23622047244094491" top="0.15748031496062992" bottom="0.15748031496062992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3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.5703125" bestFit="1" customWidth="1"/>
    <col min="3" max="3" width="1.42578125" bestFit="1" customWidth="1"/>
    <col min="4" max="4" width="3.28515625" bestFit="1" customWidth="1"/>
    <col min="5" max="5" width="1.85546875" bestFit="1" customWidth="1"/>
    <col min="6" max="6" width="7" bestFit="1" customWidth="1"/>
    <col min="7" max="7" width="4.42578125" bestFit="1" customWidth="1"/>
    <col min="8" max="8" width="1.7109375" bestFit="1" customWidth="1"/>
    <col min="9" max="9" width="4.42578125" bestFit="1" customWidth="1"/>
    <col min="10" max="10" width="1.7109375" bestFit="1" customWidth="1"/>
    <col min="11" max="11" width="3.5703125" bestFit="1" customWidth="1"/>
    <col min="12" max="13" width="4.85546875" bestFit="1" customWidth="1"/>
    <col min="14" max="14" width="0.85546875" customWidth="1"/>
    <col min="15" max="15" width="8.5703125" customWidth="1"/>
  </cols>
  <sheetData>
    <row r="1" spans="1:15" ht="33" customHeight="1">
      <c r="A1" s="137" t="s">
        <v>7</v>
      </c>
      <c r="B1" s="138"/>
      <c r="C1" s="138"/>
      <c r="D1" s="138"/>
      <c r="E1" s="138"/>
      <c r="F1" s="139"/>
      <c r="G1" s="140" t="s">
        <v>8</v>
      </c>
      <c r="H1" s="138"/>
      <c r="I1" s="138"/>
      <c r="J1" s="138"/>
      <c r="K1" s="139"/>
      <c r="L1" s="2" t="s">
        <v>9</v>
      </c>
      <c r="M1" s="3" t="s">
        <v>15</v>
      </c>
      <c r="N1" s="4"/>
      <c r="O1" s="5" t="s">
        <v>10</v>
      </c>
    </row>
    <row r="2" spans="1:15" s="6" customFormat="1" ht="12.75">
      <c r="A2" s="134" t="s">
        <v>57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/>
    </row>
    <row r="3" spans="1:15" s="6" customFormat="1" ht="12.75" customHeight="1">
      <c r="A3" s="7" t="s">
        <v>56</v>
      </c>
      <c r="B3" s="15">
        <v>20</v>
      </c>
      <c r="C3" s="15" t="s">
        <v>3</v>
      </c>
      <c r="D3" s="15" t="s">
        <v>12</v>
      </c>
      <c r="E3" s="15">
        <v>8</v>
      </c>
      <c r="F3" s="16" t="s">
        <v>2</v>
      </c>
      <c r="G3" s="8">
        <f t="shared" ref="G3:G55" si="0">G4-100</f>
        <v>1980</v>
      </c>
      <c r="H3" s="15" t="s">
        <v>5</v>
      </c>
      <c r="I3" s="15">
        <v>1495</v>
      </c>
      <c r="J3" s="15" t="s">
        <v>5</v>
      </c>
      <c r="K3" s="16">
        <v>220</v>
      </c>
      <c r="L3" s="44">
        <v>0.98399999999999999</v>
      </c>
      <c r="M3" s="45">
        <v>0.65</v>
      </c>
      <c r="N3" s="124">
        <v>3895</v>
      </c>
      <c r="O3" s="126">
        <f>N3*1.07</f>
        <v>4167.6500000000005</v>
      </c>
    </row>
    <row r="4" spans="1:15" s="6" customFormat="1" ht="12.75" customHeight="1">
      <c r="A4" s="7" t="s">
        <v>56</v>
      </c>
      <c r="B4" s="15">
        <f>B3+1</f>
        <v>21</v>
      </c>
      <c r="C4" s="15" t="s">
        <v>3</v>
      </c>
      <c r="D4" s="15" t="s">
        <v>12</v>
      </c>
      <c r="E4" s="15">
        <v>8</v>
      </c>
      <c r="F4" s="16" t="s">
        <v>2</v>
      </c>
      <c r="G4" s="8">
        <f t="shared" si="0"/>
        <v>2080</v>
      </c>
      <c r="H4" s="15" t="s">
        <v>5</v>
      </c>
      <c r="I4" s="15">
        <v>1495</v>
      </c>
      <c r="J4" s="15" t="s">
        <v>5</v>
      </c>
      <c r="K4" s="16">
        <v>220</v>
      </c>
      <c r="L4" s="44">
        <v>1.0329999999999999</v>
      </c>
      <c r="M4" s="45">
        <v>0.68400000000000005</v>
      </c>
      <c r="N4" s="124">
        <v>4095</v>
      </c>
      <c r="O4" s="126">
        <f t="shared" ref="O4:O67" si="1">N4*1.07</f>
        <v>4381.6500000000005</v>
      </c>
    </row>
    <row r="5" spans="1:15" s="6" customFormat="1" ht="12.75" customHeight="1">
      <c r="A5" s="7" t="s">
        <v>56</v>
      </c>
      <c r="B5" s="15">
        <f t="shared" ref="B5:B18" si="2">B4+1</f>
        <v>22</v>
      </c>
      <c r="C5" s="15" t="s">
        <v>3</v>
      </c>
      <c r="D5" s="15" t="s">
        <v>12</v>
      </c>
      <c r="E5" s="15">
        <v>8</v>
      </c>
      <c r="F5" s="16" t="s">
        <v>2</v>
      </c>
      <c r="G5" s="8">
        <f t="shared" si="0"/>
        <v>2180</v>
      </c>
      <c r="H5" s="15" t="s">
        <v>5</v>
      </c>
      <c r="I5" s="15">
        <v>1495</v>
      </c>
      <c r="J5" s="15" t="s">
        <v>5</v>
      </c>
      <c r="K5" s="16">
        <v>220</v>
      </c>
      <c r="L5" s="44">
        <v>1.0820000000000001</v>
      </c>
      <c r="M5" s="45">
        <v>0.71699999999999997</v>
      </c>
      <c r="N5" s="124">
        <v>4290</v>
      </c>
      <c r="O5" s="126">
        <f t="shared" si="1"/>
        <v>4590.3</v>
      </c>
    </row>
    <row r="6" spans="1:15" s="6" customFormat="1" ht="12.75" customHeight="1">
      <c r="A6" s="7" t="s">
        <v>56</v>
      </c>
      <c r="B6" s="15">
        <f t="shared" si="2"/>
        <v>23</v>
      </c>
      <c r="C6" s="15" t="s">
        <v>3</v>
      </c>
      <c r="D6" s="15" t="s">
        <v>12</v>
      </c>
      <c r="E6" s="15">
        <v>8</v>
      </c>
      <c r="F6" s="16" t="s">
        <v>2</v>
      </c>
      <c r="G6" s="8">
        <f t="shared" si="0"/>
        <v>2280</v>
      </c>
      <c r="H6" s="15" t="s">
        <v>5</v>
      </c>
      <c r="I6" s="15">
        <v>1495</v>
      </c>
      <c r="J6" s="15" t="s">
        <v>5</v>
      </c>
      <c r="K6" s="16">
        <v>220</v>
      </c>
      <c r="L6" s="44">
        <v>1.1299999999999999</v>
      </c>
      <c r="M6" s="45">
        <v>0.75</v>
      </c>
      <c r="N6" s="124">
        <v>4485</v>
      </c>
      <c r="O6" s="126">
        <f t="shared" si="1"/>
        <v>4798.9500000000007</v>
      </c>
    </row>
    <row r="7" spans="1:15" s="6" customFormat="1" ht="12.75" customHeight="1">
      <c r="A7" s="7" t="s">
        <v>56</v>
      </c>
      <c r="B7" s="15">
        <f t="shared" si="2"/>
        <v>24</v>
      </c>
      <c r="C7" s="15" t="s">
        <v>3</v>
      </c>
      <c r="D7" s="15" t="s">
        <v>12</v>
      </c>
      <c r="E7" s="15">
        <v>8</v>
      </c>
      <c r="F7" s="16" t="s">
        <v>2</v>
      </c>
      <c r="G7" s="8">
        <f t="shared" si="0"/>
        <v>2380</v>
      </c>
      <c r="H7" s="15" t="s">
        <v>5</v>
      </c>
      <c r="I7" s="15">
        <v>1495</v>
      </c>
      <c r="J7" s="15" t="s">
        <v>5</v>
      </c>
      <c r="K7" s="16">
        <v>220</v>
      </c>
      <c r="L7" s="44">
        <v>1.18</v>
      </c>
      <c r="M7" s="45">
        <v>0.78</v>
      </c>
      <c r="N7" s="124">
        <v>4680</v>
      </c>
      <c r="O7" s="126">
        <f t="shared" si="1"/>
        <v>5007.6000000000004</v>
      </c>
    </row>
    <row r="8" spans="1:15" s="6" customFormat="1" ht="12.75" customHeight="1">
      <c r="A8" s="7" t="s">
        <v>56</v>
      </c>
      <c r="B8" s="15">
        <f t="shared" si="2"/>
        <v>25</v>
      </c>
      <c r="C8" s="15" t="s">
        <v>3</v>
      </c>
      <c r="D8" s="15" t="s">
        <v>12</v>
      </c>
      <c r="E8" s="15">
        <v>8</v>
      </c>
      <c r="F8" s="16" t="s">
        <v>2</v>
      </c>
      <c r="G8" s="8">
        <f t="shared" si="0"/>
        <v>2480</v>
      </c>
      <c r="H8" s="15" t="s">
        <v>5</v>
      </c>
      <c r="I8" s="15">
        <v>1495</v>
      </c>
      <c r="J8" s="15" t="s">
        <v>5</v>
      </c>
      <c r="K8" s="16">
        <v>220</v>
      </c>
      <c r="L8" s="44">
        <v>1.23</v>
      </c>
      <c r="M8" s="45">
        <v>0.82</v>
      </c>
      <c r="N8" s="124">
        <v>4865</v>
      </c>
      <c r="O8" s="126">
        <f t="shared" si="1"/>
        <v>5205.55</v>
      </c>
    </row>
    <row r="9" spans="1:15" s="6" customFormat="1" ht="12.75" customHeight="1">
      <c r="A9" s="7" t="s">
        <v>56</v>
      </c>
      <c r="B9" s="15">
        <f t="shared" si="2"/>
        <v>26</v>
      </c>
      <c r="C9" s="15" t="s">
        <v>3</v>
      </c>
      <c r="D9" s="15" t="s">
        <v>12</v>
      </c>
      <c r="E9" s="15">
        <v>8</v>
      </c>
      <c r="F9" s="16" t="s">
        <v>2</v>
      </c>
      <c r="G9" s="8">
        <f t="shared" si="0"/>
        <v>2580</v>
      </c>
      <c r="H9" s="15" t="s">
        <v>5</v>
      </c>
      <c r="I9" s="15">
        <v>1495</v>
      </c>
      <c r="J9" s="15" t="s">
        <v>5</v>
      </c>
      <c r="K9" s="16">
        <v>220</v>
      </c>
      <c r="L9" s="44">
        <v>1.276</v>
      </c>
      <c r="M9" s="45">
        <v>0.85</v>
      </c>
      <c r="N9" s="124">
        <v>5060</v>
      </c>
      <c r="O9" s="126">
        <f t="shared" si="1"/>
        <v>5414.2000000000007</v>
      </c>
    </row>
    <row r="10" spans="1:15" s="6" customFormat="1" ht="12.75" customHeight="1">
      <c r="A10" s="7" t="s">
        <v>56</v>
      </c>
      <c r="B10" s="15">
        <f t="shared" si="2"/>
        <v>27</v>
      </c>
      <c r="C10" s="15" t="s">
        <v>3</v>
      </c>
      <c r="D10" s="15" t="s">
        <v>12</v>
      </c>
      <c r="E10" s="15">
        <v>8</v>
      </c>
      <c r="F10" s="16" t="s">
        <v>2</v>
      </c>
      <c r="G10" s="8">
        <f t="shared" si="0"/>
        <v>2680</v>
      </c>
      <c r="H10" s="15" t="s">
        <v>5</v>
      </c>
      <c r="I10" s="15">
        <v>1495</v>
      </c>
      <c r="J10" s="15" t="s">
        <v>5</v>
      </c>
      <c r="K10" s="16">
        <v>220</v>
      </c>
      <c r="L10" s="44">
        <v>1.325</v>
      </c>
      <c r="M10" s="45">
        <v>0.88</v>
      </c>
      <c r="N10" s="124">
        <v>5255</v>
      </c>
      <c r="O10" s="126">
        <f t="shared" si="1"/>
        <v>5622.85</v>
      </c>
    </row>
    <row r="11" spans="1:15" s="6" customFormat="1" ht="12.75" customHeight="1">
      <c r="A11" s="7" t="s">
        <v>56</v>
      </c>
      <c r="B11" s="15">
        <f t="shared" si="2"/>
        <v>28</v>
      </c>
      <c r="C11" s="15" t="s">
        <v>3</v>
      </c>
      <c r="D11" s="15" t="s">
        <v>12</v>
      </c>
      <c r="E11" s="15">
        <v>8</v>
      </c>
      <c r="F11" s="16" t="s">
        <v>2</v>
      </c>
      <c r="G11" s="8">
        <f t="shared" si="0"/>
        <v>2780</v>
      </c>
      <c r="H11" s="15" t="s">
        <v>5</v>
      </c>
      <c r="I11" s="15">
        <v>1495</v>
      </c>
      <c r="J11" s="15" t="s">
        <v>5</v>
      </c>
      <c r="K11" s="16">
        <v>220</v>
      </c>
      <c r="L11" s="44">
        <v>1.377</v>
      </c>
      <c r="M11" s="19">
        <v>0.92</v>
      </c>
      <c r="N11" s="124">
        <v>5450</v>
      </c>
      <c r="O11" s="126">
        <f t="shared" si="1"/>
        <v>5831.5</v>
      </c>
    </row>
    <row r="12" spans="1:15" s="6" customFormat="1" ht="12.75" customHeight="1">
      <c r="A12" s="7" t="s">
        <v>56</v>
      </c>
      <c r="B12" s="15">
        <f t="shared" si="2"/>
        <v>29</v>
      </c>
      <c r="C12" s="15" t="s">
        <v>3</v>
      </c>
      <c r="D12" s="15" t="s">
        <v>12</v>
      </c>
      <c r="E12" s="15">
        <v>8</v>
      </c>
      <c r="F12" s="16" t="s">
        <v>2</v>
      </c>
      <c r="G12" s="8">
        <f t="shared" si="0"/>
        <v>2880</v>
      </c>
      <c r="H12" s="15" t="s">
        <v>5</v>
      </c>
      <c r="I12" s="15">
        <v>1495</v>
      </c>
      <c r="J12" s="15" t="s">
        <v>5</v>
      </c>
      <c r="K12" s="16">
        <v>220</v>
      </c>
      <c r="L12" s="44">
        <v>1.425</v>
      </c>
      <c r="M12" s="19">
        <f t="shared" ref="M12:M17" si="3">M11+0.03</f>
        <v>0.95000000000000007</v>
      </c>
      <c r="N12" s="124">
        <v>5650</v>
      </c>
      <c r="O12" s="126">
        <f t="shared" si="1"/>
        <v>6045.5</v>
      </c>
    </row>
    <row r="13" spans="1:15" s="6" customFormat="1" ht="12.75" customHeight="1">
      <c r="A13" s="7" t="s">
        <v>56</v>
      </c>
      <c r="B13" s="15">
        <f t="shared" si="2"/>
        <v>30</v>
      </c>
      <c r="C13" s="15" t="s">
        <v>3</v>
      </c>
      <c r="D13" s="15" t="s">
        <v>12</v>
      </c>
      <c r="E13" s="15">
        <v>8</v>
      </c>
      <c r="F13" s="16" t="s">
        <v>2</v>
      </c>
      <c r="G13" s="8">
        <f t="shared" si="0"/>
        <v>2980</v>
      </c>
      <c r="H13" s="15" t="s">
        <v>5</v>
      </c>
      <c r="I13" s="15">
        <v>1495</v>
      </c>
      <c r="J13" s="15" t="s">
        <v>5</v>
      </c>
      <c r="K13" s="16">
        <v>220</v>
      </c>
      <c r="L13" s="44">
        <v>1.4750000000000001</v>
      </c>
      <c r="M13" s="19">
        <v>0.98</v>
      </c>
      <c r="N13" s="124">
        <v>5845</v>
      </c>
      <c r="O13" s="126">
        <f t="shared" si="1"/>
        <v>6254.1500000000005</v>
      </c>
    </row>
    <row r="14" spans="1:15" s="6" customFormat="1" ht="12.75" customHeight="1">
      <c r="A14" s="7" t="s">
        <v>56</v>
      </c>
      <c r="B14" s="15">
        <f t="shared" si="2"/>
        <v>31</v>
      </c>
      <c r="C14" s="15" t="s">
        <v>3</v>
      </c>
      <c r="D14" s="15" t="s">
        <v>12</v>
      </c>
      <c r="E14" s="15">
        <v>8</v>
      </c>
      <c r="F14" s="16" t="s">
        <v>2</v>
      </c>
      <c r="G14" s="8">
        <f t="shared" si="0"/>
        <v>3080</v>
      </c>
      <c r="H14" s="15" t="s">
        <v>5</v>
      </c>
      <c r="I14" s="15">
        <v>1495</v>
      </c>
      <c r="J14" s="15" t="s">
        <v>5</v>
      </c>
      <c r="K14" s="16">
        <v>220</v>
      </c>
      <c r="L14" s="44">
        <v>1.52</v>
      </c>
      <c r="M14" s="19">
        <f t="shared" si="3"/>
        <v>1.01</v>
      </c>
      <c r="N14" s="124">
        <v>6085</v>
      </c>
      <c r="O14" s="126">
        <f t="shared" si="1"/>
        <v>6510.9500000000007</v>
      </c>
    </row>
    <row r="15" spans="1:15" s="6" customFormat="1" ht="12.75" customHeight="1">
      <c r="A15" s="7" t="s">
        <v>56</v>
      </c>
      <c r="B15" s="15">
        <f t="shared" si="2"/>
        <v>32</v>
      </c>
      <c r="C15" s="15" t="s">
        <v>3</v>
      </c>
      <c r="D15" s="15" t="s">
        <v>12</v>
      </c>
      <c r="E15" s="15">
        <v>8</v>
      </c>
      <c r="F15" s="16" t="s">
        <v>2</v>
      </c>
      <c r="G15" s="8">
        <f t="shared" si="0"/>
        <v>3180</v>
      </c>
      <c r="H15" s="15" t="s">
        <v>5</v>
      </c>
      <c r="I15" s="15">
        <v>1495</v>
      </c>
      <c r="J15" s="15" t="s">
        <v>5</v>
      </c>
      <c r="K15" s="16">
        <v>220</v>
      </c>
      <c r="L15" s="44">
        <v>1.58</v>
      </c>
      <c r="M15" s="19">
        <v>1.05</v>
      </c>
      <c r="N15" s="124">
        <v>6295</v>
      </c>
      <c r="O15" s="126">
        <f t="shared" si="1"/>
        <v>6735.6500000000005</v>
      </c>
    </row>
    <row r="16" spans="1:15" s="6" customFormat="1" ht="12.75" customHeight="1">
      <c r="A16" s="7" t="s">
        <v>56</v>
      </c>
      <c r="B16" s="15">
        <f t="shared" si="2"/>
        <v>33</v>
      </c>
      <c r="C16" s="15" t="s">
        <v>3</v>
      </c>
      <c r="D16" s="15" t="s">
        <v>12</v>
      </c>
      <c r="E16" s="15">
        <v>8</v>
      </c>
      <c r="F16" s="16" t="s">
        <v>2</v>
      </c>
      <c r="G16" s="8">
        <f t="shared" si="0"/>
        <v>3280</v>
      </c>
      <c r="H16" s="15" t="s">
        <v>5</v>
      </c>
      <c r="I16" s="15">
        <v>1495</v>
      </c>
      <c r="J16" s="15" t="s">
        <v>5</v>
      </c>
      <c r="K16" s="16">
        <v>220</v>
      </c>
      <c r="L16" s="44">
        <v>1.625</v>
      </c>
      <c r="M16" s="19">
        <v>1.08</v>
      </c>
      <c r="N16" s="124">
        <v>6485</v>
      </c>
      <c r="O16" s="126">
        <f t="shared" si="1"/>
        <v>6938.9500000000007</v>
      </c>
    </row>
    <row r="17" spans="1:15" s="6" customFormat="1" ht="12.75" customHeight="1">
      <c r="A17" s="7" t="s">
        <v>56</v>
      </c>
      <c r="B17" s="15">
        <f t="shared" si="2"/>
        <v>34</v>
      </c>
      <c r="C17" s="15" t="s">
        <v>3</v>
      </c>
      <c r="D17" s="15" t="s">
        <v>12</v>
      </c>
      <c r="E17" s="15">
        <v>8</v>
      </c>
      <c r="F17" s="16" t="s">
        <v>2</v>
      </c>
      <c r="G17" s="8">
        <f t="shared" si="0"/>
        <v>3380</v>
      </c>
      <c r="H17" s="15" t="s">
        <v>5</v>
      </c>
      <c r="I17" s="15">
        <v>1495</v>
      </c>
      <c r="J17" s="15" t="s">
        <v>5</v>
      </c>
      <c r="K17" s="16">
        <v>220</v>
      </c>
      <c r="L17" s="44">
        <v>1.67</v>
      </c>
      <c r="M17" s="19">
        <f t="shared" si="3"/>
        <v>1.1100000000000001</v>
      </c>
      <c r="N17" s="124">
        <v>6680</v>
      </c>
      <c r="O17" s="126">
        <f t="shared" si="1"/>
        <v>7147.6</v>
      </c>
    </row>
    <row r="18" spans="1:15" s="6" customFormat="1" ht="12.75" customHeight="1">
      <c r="A18" s="7" t="s">
        <v>56</v>
      </c>
      <c r="B18" s="15">
        <f t="shared" si="2"/>
        <v>35</v>
      </c>
      <c r="C18" s="15" t="s">
        <v>3</v>
      </c>
      <c r="D18" s="15" t="s">
        <v>12</v>
      </c>
      <c r="E18" s="15">
        <v>8</v>
      </c>
      <c r="F18" s="16" t="s">
        <v>2</v>
      </c>
      <c r="G18" s="8">
        <f t="shared" si="0"/>
        <v>3480</v>
      </c>
      <c r="H18" s="15" t="s">
        <v>5</v>
      </c>
      <c r="I18" s="15">
        <v>1495</v>
      </c>
      <c r="J18" s="15" t="s">
        <v>5</v>
      </c>
      <c r="K18" s="16">
        <v>220</v>
      </c>
      <c r="L18" s="44">
        <v>1.73</v>
      </c>
      <c r="M18" s="19">
        <v>1.1499999999999999</v>
      </c>
      <c r="N18" s="124">
        <v>6890</v>
      </c>
      <c r="O18" s="126">
        <f t="shared" si="1"/>
        <v>7372.3</v>
      </c>
    </row>
    <row r="19" spans="1:15" s="6" customFormat="1" ht="12.75" customHeight="1">
      <c r="A19" s="7" t="s">
        <v>56</v>
      </c>
      <c r="B19" s="15">
        <v>36</v>
      </c>
      <c r="C19" s="15" t="s">
        <v>3</v>
      </c>
      <c r="D19" s="15" t="s">
        <v>12</v>
      </c>
      <c r="E19" s="15">
        <v>8</v>
      </c>
      <c r="F19" s="16" t="s">
        <v>2</v>
      </c>
      <c r="G19" s="8">
        <f t="shared" si="0"/>
        <v>3580</v>
      </c>
      <c r="H19" s="15" t="s">
        <v>5</v>
      </c>
      <c r="I19" s="15">
        <v>1495</v>
      </c>
      <c r="J19" s="15" t="s">
        <v>5</v>
      </c>
      <c r="K19" s="16">
        <v>220</v>
      </c>
      <c r="L19" s="44">
        <v>1.7749999999999999</v>
      </c>
      <c r="M19" s="19">
        <v>1.18</v>
      </c>
      <c r="N19" s="124">
        <v>7085</v>
      </c>
      <c r="O19" s="126">
        <f t="shared" si="1"/>
        <v>7580.9500000000007</v>
      </c>
    </row>
    <row r="20" spans="1:15" s="6" customFormat="1" ht="12.75" customHeight="1">
      <c r="A20" s="7" t="s">
        <v>56</v>
      </c>
      <c r="B20" s="15">
        <f>B19+1</f>
        <v>37</v>
      </c>
      <c r="C20" s="15" t="s">
        <v>3</v>
      </c>
      <c r="D20" s="15" t="s">
        <v>12</v>
      </c>
      <c r="E20" s="15">
        <v>8</v>
      </c>
      <c r="F20" s="16" t="s">
        <v>2</v>
      </c>
      <c r="G20" s="8">
        <f t="shared" si="0"/>
        <v>3680</v>
      </c>
      <c r="H20" s="15" t="s">
        <v>5</v>
      </c>
      <c r="I20" s="15">
        <v>1495</v>
      </c>
      <c r="J20" s="15" t="s">
        <v>5</v>
      </c>
      <c r="K20" s="16">
        <v>220</v>
      </c>
      <c r="L20" s="44">
        <v>1.83</v>
      </c>
      <c r="M20" s="19">
        <v>1.21</v>
      </c>
      <c r="N20" s="124">
        <v>7335</v>
      </c>
      <c r="O20" s="126">
        <f t="shared" si="1"/>
        <v>7848.4500000000007</v>
      </c>
    </row>
    <row r="21" spans="1:15" s="6" customFormat="1" ht="12.75" customHeight="1">
      <c r="A21" s="7" t="s">
        <v>56</v>
      </c>
      <c r="B21" s="15">
        <f>B20+1</f>
        <v>38</v>
      </c>
      <c r="C21" s="15" t="s">
        <v>3</v>
      </c>
      <c r="D21" s="15" t="s">
        <v>12</v>
      </c>
      <c r="E21" s="15">
        <v>8</v>
      </c>
      <c r="F21" s="16" t="s">
        <v>2</v>
      </c>
      <c r="G21" s="8">
        <f t="shared" si="0"/>
        <v>3780</v>
      </c>
      <c r="H21" s="15" t="s">
        <v>5</v>
      </c>
      <c r="I21" s="15">
        <v>1495</v>
      </c>
      <c r="J21" s="15" t="s">
        <v>5</v>
      </c>
      <c r="K21" s="16">
        <v>220</v>
      </c>
      <c r="L21" s="44">
        <v>1.88</v>
      </c>
      <c r="M21" s="19">
        <f>M20+0.03</f>
        <v>1.24</v>
      </c>
      <c r="N21" s="124">
        <v>7530</v>
      </c>
      <c r="O21" s="126">
        <f t="shared" si="1"/>
        <v>8057.1</v>
      </c>
    </row>
    <row r="22" spans="1:15" s="6" customFormat="1" ht="12.75" customHeight="1">
      <c r="A22" s="7" t="s">
        <v>56</v>
      </c>
      <c r="B22" s="15">
        <f>B21+1</f>
        <v>39</v>
      </c>
      <c r="C22" s="15" t="s">
        <v>3</v>
      </c>
      <c r="D22" s="15" t="s">
        <v>12</v>
      </c>
      <c r="E22" s="15">
        <v>8</v>
      </c>
      <c r="F22" s="16" t="s">
        <v>2</v>
      </c>
      <c r="G22" s="8">
        <f t="shared" si="0"/>
        <v>3880</v>
      </c>
      <c r="H22" s="15" t="s">
        <v>5</v>
      </c>
      <c r="I22" s="15">
        <v>1495</v>
      </c>
      <c r="J22" s="15" t="s">
        <v>5</v>
      </c>
      <c r="K22" s="16">
        <v>220</v>
      </c>
      <c r="L22" s="44">
        <v>1.94</v>
      </c>
      <c r="M22" s="19">
        <v>1.28</v>
      </c>
      <c r="N22" s="124">
        <v>7740</v>
      </c>
      <c r="O22" s="126">
        <f t="shared" si="1"/>
        <v>8281.8000000000011</v>
      </c>
    </row>
    <row r="23" spans="1:15" s="6" customFormat="1" ht="12.75" customHeight="1">
      <c r="A23" s="7" t="s">
        <v>56</v>
      </c>
      <c r="B23" s="8">
        <f>B22+1</f>
        <v>40</v>
      </c>
      <c r="C23" s="8" t="s">
        <v>3</v>
      </c>
      <c r="D23" s="8" t="s">
        <v>12</v>
      </c>
      <c r="E23" s="8">
        <v>8</v>
      </c>
      <c r="F23" s="9" t="s">
        <v>2</v>
      </c>
      <c r="G23" s="8">
        <f t="shared" si="0"/>
        <v>3980</v>
      </c>
      <c r="H23" s="8" t="s">
        <v>5</v>
      </c>
      <c r="I23" s="15">
        <v>1495</v>
      </c>
      <c r="J23" s="8" t="s">
        <v>5</v>
      </c>
      <c r="K23" s="9">
        <v>220</v>
      </c>
      <c r="L23" s="106">
        <v>1.9850000000000001</v>
      </c>
      <c r="M23" s="12">
        <v>1.31</v>
      </c>
      <c r="N23" s="128">
        <v>7935</v>
      </c>
      <c r="O23" s="126">
        <f t="shared" si="1"/>
        <v>8490.4500000000007</v>
      </c>
    </row>
    <row r="24" spans="1:15" s="6" customFormat="1" ht="12.75" customHeight="1">
      <c r="A24" s="7" t="s">
        <v>56</v>
      </c>
      <c r="B24" s="8">
        <f>B23+1</f>
        <v>41</v>
      </c>
      <c r="C24" s="8" t="s">
        <v>3</v>
      </c>
      <c r="D24" s="8" t="s">
        <v>12</v>
      </c>
      <c r="E24" s="8">
        <v>8</v>
      </c>
      <c r="F24" s="9" t="s">
        <v>2</v>
      </c>
      <c r="G24" s="8">
        <f t="shared" si="0"/>
        <v>4080</v>
      </c>
      <c r="H24" s="8" t="s">
        <v>5</v>
      </c>
      <c r="I24" s="15">
        <v>1495</v>
      </c>
      <c r="J24" s="8" t="s">
        <v>5</v>
      </c>
      <c r="K24" s="9">
        <v>220</v>
      </c>
      <c r="L24" s="106">
        <v>2.0299999999999998</v>
      </c>
      <c r="M24" s="12">
        <v>1.34</v>
      </c>
      <c r="N24" s="128">
        <v>8130</v>
      </c>
      <c r="O24" s="126">
        <f t="shared" si="1"/>
        <v>8699.1</v>
      </c>
    </row>
    <row r="25" spans="1:15" s="6" customFormat="1" ht="12.75" customHeight="1">
      <c r="A25" s="7" t="s">
        <v>56</v>
      </c>
      <c r="B25" s="8">
        <v>42</v>
      </c>
      <c r="C25" s="8" t="s">
        <v>3</v>
      </c>
      <c r="D25" s="8" t="s">
        <v>12</v>
      </c>
      <c r="E25" s="8">
        <v>8</v>
      </c>
      <c r="F25" s="9" t="s">
        <v>2</v>
      </c>
      <c r="G25" s="8">
        <f t="shared" si="0"/>
        <v>4180</v>
      </c>
      <c r="H25" s="15" t="s">
        <v>5</v>
      </c>
      <c r="I25" s="15">
        <v>1495</v>
      </c>
      <c r="J25" s="15" t="s">
        <v>5</v>
      </c>
      <c r="K25" s="9">
        <v>220</v>
      </c>
      <c r="L25" s="11">
        <v>2.0750000000000002</v>
      </c>
      <c r="M25" s="100">
        <v>1.37</v>
      </c>
      <c r="N25" s="122">
        <v>8325</v>
      </c>
      <c r="O25" s="126">
        <f t="shared" si="1"/>
        <v>8907.75</v>
      </c>
    </row>
    <row r="26" spans="1:15" s="6" customFormat="1" ht="12.75" customHeight="1">
      <c r="A26" s="7" t="s">
        <v>56</v>
      </c>
      <c r="B26" s="15">
        <v>43</v>
      </c>
      <c r="C26" s="15" t="s">
        <v>3</v>
      </c>
      <c r="D26" s="15" t="s">
        <v>12</v>
      </c>
      <c r="E26" s="15">
        <v>8</v>
      </c>
      <c r="F26" s="16" t="s">
        <v>2</v>
      </c>
      <c r="G26" s="8">
        <f t="shared" si="0"/>
        <v>4280</v>
      </c>
      <c r="H26" s="8" t="s">
        <v>5</v>
      </c>
      <c r="I26" s="15">
        <v>1495</v>
      </c>
      <c r="J26" s="8" t="s">
        <v>5</v>
      </c>
      <c r="K26" s="9">
        <v>220</v>
      </c>
      <c r="L26" s="18">
        <v>2.11</v>
      </c>
      <c r="M26" s="54">
        <v>1.1399999999999999</v>
      </c>
      <c r="N26" s="121">
        <v>8580</v>
      </c>
      <c r="O26" s="126">
        <f t="shared" si="1"/>
        <v>9180.6</v>
      </c>
    </row>
    <row r="27" spans="1:15" s="6" customFormat="1" ht="12.75" customHeight="1">
      <c r="A27" s="7" t="s">
        <v>56</v>
      </c>
      <c r="B27" s="15">
        <f>B26+1</f>
        <v>44</v>
      </c>
      <c r="C27" s="15" t="s">
        <v>3</v>
      </c>
      <c r="D27" s="15" t="s">
        <v>12</v>
      </c>
      <c r="E27" s="15">
        <v>8</v>
      </c>
      <c r="F27" s="16" t="s">
        <v>2</v>
      </c>
      <c r="G27" s="8">
        <f t="shared" si="0"/>
        <v>4380</v>
      </c>
      <c r="H27" s="15" t="s">
        <v>5</v>
      </c>
      <c r="I27" s="15">
        <v>1495</v>
      </c>
      <c r="J27" s="15" t="s">
        <v>5</v>
      </c>
      <c r="K27" s="16">
        <v>220</v>
      </c>
      <c r="L27" s="18">
        <v>2.15</v>
      </c>
      <c r="M27" s="54">
        <v>1.44</v>
      </c>
      <c r="N27" s="122">
        <v>8775</v>
      </c>
      <c r="O27" s="126">
        <f t="shared" si="1"/>
        <v>9389.25</v>
      </c>
    </row>
    <row r="28" spans="1:15" s="6" customFormat="1" ht="12.75" customHeight="1">
      <c r="A28" s="7" t="s">
        <v>56</v>
      </c>
      <c r="B28" s="15">
        <f t="shared" ref="B28:B54" si="4">B27+1</f>
        <v>45</v>
      </c>
      <c r="C28" s="15" t="s">
        <v>3</v>
      </c>
      <c r="D28" s="15" t="s">
        <v>12</v>
      </c>
      <c r="E28" s="15">
        <v>8</v>
      </c>
      <c r="F28" s="16" t="s">
        <v>4</v>
      </c>
      <c r="G28" s="8">
        <f t="shared" si="0"/>
        <v>4480</v>
      </c>
      <c r="H28" s="15" t="s">
        <v>5</v>
      </c>
      <c r="I28" s="15">
        <v>1495</v>
      </c>
      <c r="J28" s="15" t="s">
        <v>5</v>
      </c>
      <c r="K28" s="16">
        <v>220</v>
      </c>
      <c r="L28" s="18">
        <v>2.2000000000000002</v>
      </c>
      <c r="M28" s="54">
        <v>1.47</v>
      </c>
      <c r="N28" s="122">
        <v>8975</v>
      </c>
      <c r="O28" s="126">
        <f t="shared" si="1"/>
        <v>9603.25</v>
      </c>
    </row>
    <row r="29" spans="1:15" s="6" customFormat="1" ht="12.75" customHeight="1">
      <c r="A29" s="7" t="s">
        <v>56</v>
      </c>
      <c r="B29" s="15">
        <f t="shared" si="4"/>
        <v>46</v>
      </c>
      <c r="C29" s="15" t="s">
        <v>3</v>
      </c>
      <c r="D29" s="15" t="s">
        <v>12</v>
      </c>
      <c r="E29" s="15">
        <v>8</v>
      </c>
      <c r="F29" s="16" t="s">
        <v>4</v>
      </c>
      <c r="G29" s="8">
        <f t="shared" si="0"/>
        <v>4580</v>
      </c>
      <c r="H29" s="15" t="s">
        <v>5</v>
      </c>
      <c r="I29" s="15">
        <v>1495</v>
      </c>
      <c r="J29" s="15" t="s">
        <v>5</v>
      </c>
      <c r="K29" s="16">
        <v>220</v>
      </c>
      <c r="L29" s="18">
        <v>2.2599999999999998</v>
      </c>
      <c r="M29" s="54">
        <v>1.51</v>
      </c>
      <c r="N29" s="122">
        <v>9180</v>
      </c>
      <c r="O29" s="126">
        <f t="shared" si="1"/>
        <v>9822.6</v>
      </c>
    </row>
    <row r="30" spans="1:15" s="6" customFormat="1" ht="12.75" customHeight="1">
      <c r="A30" s="7" t="s">
        <v>56</v>
      </c>
      <c r="B30" s="15">
        <v>47</v>
      </c>
      <c r="C30" s="15" t="s">
        <v>3</v>
      </c>
      <c r="D30" s="15" t="s">
        <v>12</v>
      </c>
      <c r="E30" s="15">
        <v>8</v>
      </c>
      <c r="F30" s="16" t="s">
        <v>4</v>
      </c>
      <c r="G30" s="8">
        <f t="shared" si="0"/>
        <v>4680</v>
      </c>
      <c r="H30" s="15" t="s">
        <v>5</v>
      </c>
      <c r="I30" s="15">
        <v>1495</v>
      </c>
      <c r="J30" s="15" t="s">
        <v>5</v>
      </c>
      <c r="K30" s="16">
        <v>220</v>
      </c>
      <c r="L30" s="18">
        <v>2.2999999999999998</v>
      </c>
      <c r="M30" s="54">
        <v>1.54</v>
      </c>
      <c r="N30" s="122">
        <v>9380</v>
      </c>
      <c r="O30" s="126">
        <f t="shared" si="1"/>
        <v>10036.6</v>
      </c>
    </row>
    <row r="31" spans="1:15" s="6" customFormat="1" ht="12.75" customHeight="1">
      <c r="A31" s="7" t="s">
        <v>56</v>
      </c>
      <c r="B31" s="15">
        <v>48</v>
      </c>
      <c r="C31" s="15" t="s">
        <v>3</v>
      </c>
      <c r="D31" s="15" t="s">
        <v>12</v>
      </c>
      <c r="E31" s="15">
        <v>8</v>
      </c>
      <c r="F31" s="16" t="s">
        <v>4</v>
      </c>
      <c r="G31" s="8">
        <f t="shared" si="0"/>
        <v>4780</v>
      </c>
      <c r="H31" s="15" t="s">
        <v>5</v>
      </c>
      <c r="I31" s="15">
        <v>1495</v>
      </c>
      <c r="J31" s="15" t="s">
        <v>5</v>
      </c>
      <c r="K31" s="16">
        <v>220</v>
      </c>
      <c r="L31" s="18">
        <v>2.35</v>
      </c>
      <c r="M31" s="54">
        <v>1.57</v>
      </c>
      <c r="N31" s="122">
        <v>9575</v>
      </c>
      <c r="O31" s="126">
        <f t="shared" si="1"/>
        <v>10245.25</v>
      </c>
    </row>
    <row r="32" spans="1:15" s="6" customFormat="1" ht="12.75" customHeight="1">
      <c r="A32" s="7" t="s">
        <v>56</v>
      </c>
      <c r="B32" s="15">
        <f t="shared" si="4"/>
        <v>49</v>
      </c>
      <c r="C32" s="15" t="s">
        <v>3</v>
      </c>
      <c r="D32" s="15" t="s">
        <v>12</v>
      </c>
      <c r="E32" s="15">
        <v>8</v>
      </c>
      <c r="F32" s="16" t="s">
        <v>4</v>
      </c>
      <c r="G32" s="8">
        <f t="shared" si="0"/>
        <v>4880</v>
      </c>
      <c r="H32" s="15" t="s">
        <v>5</v>
      </c>
      <c r="I32" s="15">
        <v>1495</v>
      </c>
      <c r="J32" s="15" t="s">
        <v>5</v>
      </c>
      <c r="K32" s="16">
        <v>220</v>
      </c>
      <c r="L32" s="18">
        <v>2.41</v>
      </c>
      <c r="M32" s="54">
        <v>1.61</v>
      </c>
      <c r="N32" s="122">
        <v>9855</v>
      </c>
      <c r="O32" s="126">
        <f t="shared" si="1"/>
        <v>10544.85</v>
      </c>
    </row>
    <row r="33" spans="1:15" s="6" customFormat="1" ht="12.75" customHeight="1">
      <c r="A33" s="7" t="s">
        <v>56</v>
      </c>
      <c r="B33" s="15">
        <f t="shared" si="4"/>
        <v>50</v>
      </c>
      <c r="C33" s="15" t="s">
        <v>3</v>
      </c>
      <c r="D33" s="15" t="s">
        <v>12</v>
      </c>
      <c r="E33" s="15">
        <v>8</v>
      </c>
      <c r="F33" s="16" t="s">
        <v>4</v>
      </c>
      <c r="G33" s="8">
        <f t="shared" si="0"/>
        <v>4980</v>
      </c>
      <c r="H33" s="15" t="s">
        <v>5</v>
      </c>
      <c r="I33" s="15">
        <v>1495</v>
      </c>
      <c r="J33" s="15" t="s">
        <v>5</v>
      </c>
      <c r="K33" s="16">
        <v>220</v>
      </c>
      <c r="L33" s="18">
        <v>2.4500000000000002</v>
      </c>
      <c r="M33" s="54">
        <v>1.64</v>
      </c>
      <c r="N33" s="122">
        <v>10055</v>
      </c>
      <c r="O33" s="126">
        <f t="shared" si="1"/>
        <v>10758.85</v>
      </c>
    </row>
    <row r="34" spans="1:15" s="6" customFormat="1" ht="12.75" customHeight="1">
      <c r="A34" s="7" t="s">
        <v>56</v>
      </c>
      <c r="B34" s="15">
        <f t="shared" si="4"/>
        <v>51</v>
      </c>
      <c r="C34" s="15" t="s">
        <v>3</v>
      </c>
      <c r="D34" s="15" t="s">
        <v>12</v>
      </c>
      <c r="E34" s="15">
        <v>8</v>
      </c>
      <c r="F34" s="16" t="s">
        <v>4</v>
      </c>
      <c r="G34" s="8">
        <f t="shared" si="0"/>
        <v>5080</v>
      </c>
      <c r="H34" s="15" t="s">
        <v>5</v>
      </c>
      <c r="I34" s="15">
        <v>1495</v>
      </c>
      <c r="J34" s="15" t="s">
        <v>5</v>
      </c>
      <c r="K34" s="16">
        <v>220</v>
      </c>
      <c r="L34" s="18">
        <v>2.5</v>
      </c>
      <c r="M34" s="54">
        <v>1.67</v>
      </c>
      <c r="N34" s="122">
        <v>10250</v>
      </c>
      <c r="O34" s="126">
        <f t="shared" si="1"/>
        <v>10967.5</v>
      </c>
    </row>
    <row r="35" spans="1:15" s="6" customFormat="1" ht="12.75" customHeight="1">
      <c r="A35" s="7" t="s">
        <v>56</v>
      </c>
      <c r="B35" s="15">
        <f t="shared" si="4"/>
        <v>52</v>
      </c>
      <c r="C35" s="15" t="s">
        <v>3</v>
      </c>
      <c r="D35" s="15" t="s">
        <v>12</v>
      </c>
      <c r="E35" s="15">
        <v>8</v>
      </c>
      <c r="F35" s="16" t="s">
        <v>4</v>
      </c>
      <c r="G35" s="8">
        <f t="shared" si="0"/>
        <v>5180</v>
      </c>
      <c r="H35" s="15" t="s">
        <v>5</v>
      </c>
      <c r="I35" s="15">
        <v>1495</v>
      </c>
      <c r="J35" s="15" t="s">
        <v>5</v>
      </c>
      <c r="K35" s="16">
        <v>220</v>
      </c>
      <c r="L35" s="18">
        <v>2.5449999999999999</v>
      </c>
      <c r="M35" s="54">
        <v>1.7</v>
      </c>
      <c r="N35" s="122">
        <v>10450</v>
      </c>
      <c r="O35" s="126">
        <f t="shared" si="1"/>
        <v>11181.5</v>
      </c>
    </row>
    <row r="36" spans="1:15" s="6" customFormat="1" ht="12.75" customHeight="1">
      <c r="A36" s="7" t="s">
        <v>56</v>
      </c>
      <c r="B36" s="15">
        <f t="shared" si="4"/>
        <v>53</v>
      </c>
      <c r="C36" s="15" t="s">
        <v>3</v>
      </c>
      <c r="D36" s="15" t="s">
        <v>12</v>
      </c>
      <c r="E36" s="15">
        <v>8</v>
      </c>
      <c r="F36" s="16" t="s">
        <v>4</v>
      </c>
      <c r="G36" s="8">
        <f t="shared" si="0"/>
        <v>5280</v>
      </c>
      <c r="H36" s="15" t="s">
        <v>5</v>
      </c>
      <c r="I36" s="15">
        <v>1495</v>
      </c>
      <c r="J36" s="15" t="s">
        <v>5</v>
      </c>
      <c r="K36" s="16">
        <v>220</v>
      </c>
      <c r="L36" s="18">
        <v>2.6</v>
      </c>
      <c r="M36" s="54">
        <v>1.74</v>
      </c>
      <c r="N36" s="122">
        <v>10660</v>
      </c>
      <c r="O36" s="126">
        <f t="shared" si="1"/>
        <v>11406.2</v>
      </c>
    </row>
    <row r="37" spans="1:15" s="6" customFormat="1" ht="12.75" customHeight="1">
      <c r="A37" s="7" t="s">
        <v>56</v>
      </c>
      <c r="B37" s="15">
        <f t="shared" si="4"/>
        <v>54</v>
      </c>
      <c r="C37" s="15" t="s">
        <v>3</v>
      </c>
      <c r="D37" s="15" t="s">
        <v>12</v>
      </c>
      <c r="E37" s="15">
        <v>8</v>
      </c>
      <c r="F37" s="16" t="s">
        <v>4</v>
      </c>
      <c r="G37" s="8">
        <f t="shared" si="0"/>
        <v>5380</v>
      </c>
      <c r="H37" s="15" t="s">
        <v>5</v>
      </c>
      <c r="I37" s="15">
        <v>1495</v>
      </c>
      <c r="J37" s="15" t="s">
        <v>5</v>
      </c>
      <c r="K37" s="16">
        <v>220</v>
      </c>
      <c r="L37" s="18">
        <v>2.65</v>
      </c>
      <c r="M37" s="54">
        <v>1.77</v>
      </c>
      <c r="N37" s="122">
        <v>10860</v>
      </c>
      <c r="O37" s="126">
        <f t="shared" si="1"/>
        <v>11620.2</v>
      </c>
    </row>
    <row r="38" spans="1:15" s="6" customFormat="1" ht="12.75" customHeight="1">
      <c r="A38" s="7" t="s">
        <v>56</v>
      </c>
      <c r="B38" s="15">
        <f t="shared" si="4"/>
        <v>55</v>
      </c>
      <c r="C38" s="15" t="s">
        <v>3</v>
      </c>
      <c r="D38" s="15" t="s">
        <v>12</v>
      </c>
      <c r="E38" s="15">
        <v>8</v>
      </c>
      <c r="F38" s="16" t="s">
        <v>4</v>
      </c>
      <c r="G38" s="8">
        <f t="shared" si="0"/>
        <v>5480</v>
      </c>
      <c r="H38" s="15" t="s">
        <v>5</v>
      </c>
      <c r="I38" s="15">
        <v>1495</v>
      </c>
      <c r="J38" s="15" t="s">
        <v>5</v>
      </c>
      <c r="K38" s="16">
        <v>220</v>
      </c>
      <c r="L38" s="18">
        <v>2.7</v>
      </c>
      <c r="M38" s="54">
        <v>1.8</v>
      </c>
      <c r="N38" s="122">
        <v>11120</v>
      </c>
      <c r="O38" s="126">
        <f t="shared" si="1"/>
        <v>11898.400000000001</v>
      </c>
    </row>
    <row r="39" spans="1:15" s="6" customFormat="1" ht="12.75" customHeight="1">
      <c r="A39" s="7" t="s">
        <v>56</v>
      </c>
      <c r="B39" s="15">
        <f t="shared" si="4"/>
        <v>56</v>
      </c>
      <c r="C39" s="15" t="s">
        <v>3</v>
      </c>
      <c r="D39" s="15" t="s">
        <v>12</v>
      </c>
      <c r="E39" s="15">
        <v>8</v>
      </c>
      <c r="F39" s="16" t="s">
        <v>4</v>
      </c>
      <c r="G39" s="8">
        <f t="shared" si="0"/>
        <v>5580</v>
      </c>
      <c r="H39" s="15" t="s">
        <v>5</v>
      </c>
      <c r="I39" s="15">
        <v>1495</v>
      </c>
      <c r="J39" s="15" t="s">
        <v>5</v>
      </c>
      <c r="K39" s="16">
        <v>220</v>
      </c>
      <c r="L39" s="18">
        <v>2.76</v>
      </c>
      <c r="M39" s="54">
        <v>1.84</v>
      </c>
      <c r="N39" s="122">
        <v>11330</v>
      </c>
      <c r="O39" s="126">
        <f t="shared" si="1"/>
        <v>12123.1</v>
      </c>
    </row>
    <row r="40" spans="1:15" s="6" customFormat="1" ht="12.75" customHeight="1">
      <c r="A40" s="7" t="s">
        <v>56</v>
      </c>
      <c r="B40" s="15">
        <f t="shared" si="4"/>
        <v>57</v>
      </c>
      <c r="C40" s="15" t="s">
        <v>3</v>
      </c>
      <c r="D40" s="15" t="s">
        <v>12</v>
      </c>
      <c r="E40" s="15">
        <v>8</v>
      </c>
      <c r="F40" s="16" t="s">
        <v>4</v>
      </c>
      <c r="G40" s="8">
        <f t="shared" si="0"/>
        <v>5680</v>
      </c>
      <c r="H40" s="15" t="s">
        <v>5</v>
      </c>
      <c r="I40" s="15">
        <v>1495</v>
      </c>
      <c r="J40" s="15" t="s">
        <v>5</v>
      </c>
      <c r="K40" s="16">
        <v>220</v>
      </c>
      <c r="L40" s="18">
        <v>2.8</v>
      </c>
      <c r="M40" s="54">
        <v>1.87</v>
      </c>
      <c r="N40" s="122">
        <v>11530</v>
      </c>
      <c r="O40" s="126">
        <f t="shared" si="1"/>
        <v>12337.1</v>
      </c>
    </row>
    <row r="41" spans="1:15" s="6" customFormat="1" ht="12.75" customHeight="1">
      <c r="A41" s="7" t="s">
        <v>56</v>
      </c>
      <c r="B41" s="15">
        <f t="shared" si="4"/>
        <v>58</v>
      </c>
      <c r="C41" s="15" t="s">
        <v>3</v>
      </c>
      <c r="D41" s="15" t="s">
        <v>12</v>
      </c>
      <c r="E41" s="15">
        <v>8</v>
      </c>
      <c r="F41" s="16" t="s">
        <v>4</v>
      </c>
      <c r="G41" s="8">
        <f t="shared" si="0"/>
        <v>5780</v>
      </c>
      <c r="H41" s="15" t="s">
        <v>5</v>
      </c>
      <c r="I41" s="15">
        <v>1495</v>
      </c>
      <c r="J41" s="15" t="s">
        <v>5</v>
      </c>
      <c r="K41" s="16">
        <v>220</v>
      </c>
      <c r="L41" s="18">
        <v>2.85</v>
      </c>
      <c r="M41" s="54">
        <v>1.9</v>
      </c>
      <c r="N41" s="122">
        <v>11730</v>
      </c>
      <c r="O41" s="126">
        <f t="shared" si="1"/>
        <v>12551.1</v>
      </c>
    </row>
    <row r="42" spans="1:15" s="6" customFormat="1" ht="12.75" customHeight="1">
      <c r="A42" s="7" t="s">
        <v>56</v>
      </c>
      <c r="B42" s="15">
        <f t="shared" si="4"/>
        <v>59</v>
      </c>
      <c r="C42" s="15" t="s">
        <v>3</v>
      </c>
      <c r="D42" s="15" t="s">
        <v>12</v>
      </c>
      <c r="E42" s="15">
        <v>8</v>
      </c>
      <c r="F42" s="16" t="s">
        <v>4</v>
      </c>
      <c r="G42" s="8">
        <f t="shared" si="0"/>
        <v>5880</v>
      </c>
      <c r="H42" s="15" t="s">
        <v>5</v>
      </c>
      <c r="I42" s="15">
        <v>1495</v>
      </c>
      <c r="J42" s="15" t="s">
        <v>5</v>
      </c>
      <c r="K42" s="16">
        <v>220</v>
      </c>
      <c r="L42" s="18">
        <v>2.89</v>
      </c>
      <c r="M42" s="54">
        <v>1.93</v>
      </c>
      <c r="N42" s="122">
        <v>11930</v>
      </c>
      <c r="O42" s="126">
        <f t="shared" si="1"/>
        <v>12765.1</v>
      </c>
    </row>
    <row r="43" spans="1:15" s="6" customFormat="1" ht="12.75" customHeight="1">
      <c r="A43" s="7" t="s">
        <v>56</v>
      </c>
      <c r="B43" s="15">
        <f t="shared" si="4"/>
        <v>60</v>
      </c>
      <c r="C43" s="15" t="s">
        <v>3</v>
      </c>
      <c r="D43" s="15" t="s">
        <v>12</v>
      </c>
      <c r="E43" s="15">
        <v>8</v>
      </c>
      <c r="F43" s="16" t="s">
        <v>4</v>
      </c>
      <c r="G43" s="8">
        <f t="shared" si="0"/>
        <v>5980</v>
      </c>
      <c r="H43" s="15" t="s">
        <v>5</v>
      </c>
      <c r="I43" s="15">
        <v>1495</v>
      </c>
      <c r="J43" s="15" t="s">
        <v>5</v>
      </c>
      <c r="K43" s="16">
        <v>220</v>
      </c>
      <c r="L43" s="18">
        <v>2.95</v>
      </c>
      <c r="M43" s="54">
        <v>1.97</v>
      </c>
      <c r="N43" s="122">
        <v>12140</v>
      </c>
      <c r="O43" s="126">
        <f t="shared" si="1"/>
        <v>12989.800000000001</v>
      </c>
    </row>
    <row r="44" spans="1:15" s="6" customFormat="1" ht="12.75" customHeight="1">
      <c r="A44" s="7" t="s">
        <v>56</v>
      </c>
      <c r="B44" s="15">
        <f t="shared" si="4"/>
        <v>61</v>
      </c>
      <c r="C44" s="15" t="s">
        <v>3</v>
      </c>
      <c r="D44" s="15" t="s">
        <v>12</v>
      </c>
      <c r="E44" s="15">
        <v>8</v>
      </c>
      <c r="F44" s="16" t="s">
        <v>4</v>
      </c>
      <c r="G44" s="8">
        <f t="shared" si="0"/>
        <v>6080</v>
      </c>
      <c r="H44" s="15" t="s">
        <v>5</v>
      </c>
      <c r="I44" s="15">
        <v>1495</v>
      </c>
      <c r="J44" s="15" t="s">
        <v>5</v>
      </c>
      <c r="K44" s="16">
        <v>220</v>
      </c>
      <c r="L44" s="18">
        <v>3</v>
      </c>
      <c r="M44" s="54">
        <v>2</v>
      </c>
      <c r="N44" s="122">
        <v>12380</v>
      </c>
      <c r="O44" s="126">
        <f t="shared" si="1"/>
        <v>13246.6</v>
      </c>
    </row>
    <row r="45" spans="1:15" s="6" customFormat="1" ht="12.75" customHeight="1">
      <c r="A45" s="22" t="s">
        <v>56</v>
      </c>
      <c r="B45" s="15">
        <f t="shared" si="4"/>
        <v>62</v>
      </c>
      <c r="C45" s="15" t="s">
        <v>3</v>
      </c>
      <c r="D45" s="15" t="s">
        <v>12</v>
      </c>
      <c r="E45" s="15">
        <v>8</v>
      </c>
      <c r="F45" s="16" t="s">
        <v>4</v>
      </c>
      <c r="G45" s="8">
        <f t="shared" si="0"/>
        <v>6180</v>
      </c>
      <c r="H45" s="15" t="s">
        <v>5</v>
      </c>
      <c r="I45" s="15">
        <v>1495</v>
      </c>
      <c r="J45" s="15" t="s">
        <v>5</v>
      </c>
      <c r="K45" s="16">
        <v>220</v>
      </c>
      <c r="L45" s="18">
        <v>3.0550000000000002</v>
      </c>
      <c r="M45" s="54">
        <v>2.0299999999999998</v>
      </c>
      <c r="N45" s="122">
        <v>12605</v>
      </c>
      <c r="O45" s="126">
        <f t="shared" si="1"/>
        <v>13487.35</v>
      </c>
    </row>
    <row r="46" spans="1:15" s="6" customFormat="1" ht="12.75" customHeight="1">
      <c r="A46" s="7" t="s">
        <v>56</v>
      </c>
      <c r="B46" s="15">
        <f t="shared" si="4"/>
        <v>63</v>
      </c>
      <c r="C46" s="15" t="s">
        <v>3</v>
      </c>
      <c r="D46" s="15" t="s">
        <v>12</v>
      </c>
      <c r="E46" s="15">
        <v>8</v>
      </c>
      <c r="F46" s="16" t="s">
        <v>4</v>
      </c>
      <c r="G46" s="8">
        <f t="shared" si="0"/>
        <v>6280</v>
      </c>
      <c r="H46" s="15" t="s">
        <v>5</v>
      </c>
      <c r="I46" s="15">
        <v>1495</v>
      </c>
      <c r="J46" s="15" t="s">
        <v>5</v>
      </c>
      <c r="K46" s="16">
        <v>220</v>
      </c>
      <c r="L46" s="18">
        <v>3.12</v>
      </c>
      <c r="M46" s="54">
        <v>2.0699999999999998</v>
      </c>
      <c r="N46" s="122">
        <v>12820</v>
      </c>
      <c r="O46" s="126">
        <f t="shared" si="1"/>
        <v>13717.400000000001</v>
      </c>
    </row>
    <row r="47" spans="1:15" s="6" customFormat="1" ht="12.75" customHeight="1">
      <c r="A47" s="22" t="s">
        <v>56</v>
      </c>
      <c r="B47" s="15">
        <f t="shared" si="4"/>
        <v>64</v>
      </c>
      <c r="C47" s="15" t="s">
        <v>3</v>
      </c>
      <c r="D47" s="15" t="s">
        <v>12</v>
      </c>
      <c r="E47" s="15">
        <v>8</v>
      </c>
      <c r="F47" s="16" t="s">
        <v>4</v>
      </c>
      <c r="G47" s="8">
        <f t="shared" si="0"/>
        <v>6380</v>
      </c>
      <c r="H47" s="15" t="s">
        <v>5</v>
      </c>
      <c r="I47" s="15">
        <v>1495</v>
      </c>
      <c r="J47" s="15" t="s">
        <v>5</v>
      </c>
      <c r="K47" s="16">
        <v>220</v>
      </c>
      <c r="L47" s="18">
        <v>3.16</v>
      </c>
      <c r="M47" s="54">
        <v>2.1</v>
      </c>
      <c r="N47" s="122">
        <v>13020</v>
      </c>
      <c r="O47" s="126">
        <f t="shared" si="1"/>
        <v>13931.400000000001</v>
      </c>
    </row>
    <row r="48" spans="1:15" s="6" customFormat="1" ht="12.75" customHeight="1">
      <c r="A48" s="7" t="s">
        <v>56</v>
      </c>
      <c r="B48" s="15">
        <f t="shared" si="4"/>
        <v>65</v>
      </c>
      <c r="C48" s="15" t="s">
        <v>3</v>
      </c>
      <c r="D48" s="15" t="s">
        <v>12</v>
      </c>
      <c r="E48" s="15">
        <v>8</v>
      </c>
      <c r="F48" s="16" t="s">
        <v>4</v>
      </c>
      <c r="G48" s="8">
        <f t="shared" si="0"/>
        <v>6480</v>
      </c>
      <c r="H48" s="15" t="s">
        <v>5</v>
      </c>
      <c r="I48" s="15">
        <v>1495</v>
      </c>
      <c r="J48" s="15" t="s">
        <v>5</v>
      </c>
      <c r="K48" s="16">
        <v>220</v>
      </c>
      <c r="L48" s="18">
        <v>3.2050000000000001</v>
      </c>
      <c r="M48" s="54">
        <v>2.13</v>
      </c>
      <c r="N48" s="122">
        <v>13220</v>
      </c>
      <c r="O48" s="126">
        <f t="shared" si="1"/>
        <v>14145.400000000001</v>
      </c>
    </row>
    <row r="49" spans="1:15" s="6" customFormat="1" ht="12.75" customHeight="1">
      <c r="A49" s="7" t="s">
        <v>56</v>
      </c>
      <c r="B49" s="15">
        <f t="shared" si="4"/>
        <v>66</v>
      </c>
      <c r="C49" s="15" t="s">
        <v>3</v>
      </c>
      <c r="D49" s="15" t="s">
        <v>12</v>
      </c>
      <c r="E49" s="15">
        <v>8</v>
      </c>
      <c r="F49" s="16" t="s">
        <v>4</v>
      </c>
      <c r="G49" s="8">
        <f t="shared" si="0"/>
        <v>6580</v>
      </c>
      <c r="H49" s="15" t="s">
        <v>5</v>
      </c>
      <c r="I49" s="15">
        <v>1495</v>
      </c>
      <c r="J49" s="15" t="s">
        <v>5</v>
      </c>
      <c r="K49" s="16">
        <v>220</v>
      </c>
      <c r="L49" s="18">
        <v>3.25</v>
      </c>
      <c r="M49" s="54">
        <v>2.16</v>
      </c>
      <c r="N49" s="122">
        <v>13420</v>
      </c>
      <c r="O49" s="126">
        <f t="shared" si="1"/>
        <v>14359.400000000001</v>
      </c>
    </row>
    <row r="50" spans="1:15" s="6" customFormat="1" ht="12.75" customHeight="1">
      <c r="A50" s="7" t="s">
        <v>56</v>
      </c>
      <c r="B50" s="15">
        <f t="shared" si="4"/>
        <v>67</v>
      </c>
      <c r="C50" s="15" t="s">
        <v>3</v>
      </c>
      <c r="D50" s="15" t="s">
        <v>12</v>
      </c>
      <c r="E50" s="15">
        <v>8</v>
      </c>
      <c r="F50" s="16" t="s">
        <v>4</v>
      </c>
      <c r="G50" s="8">
        <f t="shared" si="0"/>
        <v>6680</v>
      </c>
      <c r="H50" s="15" t="s">
        <v>5</v>
      </c>
      <c r="I50" s="15">
        <v>1495</v>
      </c>
      <c r="J50" s="15" t="s">
        <v>5</v>
      </c>
      <c r="K50" s="16">
        <v>220</v>
      </c>
      <c r="L50" s="18">
        <v>3.31</v>
      </c>
      <c r="M50" s="54">
        <v>2.2000000000000002</v>
      </c>
      <c r="N50" s="122">
        <v>13880</v>
      </c>
      <c r="O50" s="126">
        <f t="shared" si="1"/>
        <v>14851.6</v>
      </c>
    </row>
    <row r="51" spans="1:15" s="6" customFormat="1" ht="12.75" customHeight="1">
      <c r="A51" s="7" t="s">
        <v>56</v>
      </c>
      <c r="B51" s="15">
        <f t="shared" si="4"/>
        <v>68</v>
      </c>
      <c r="C51" s="15" t="s">
        <v>3</v>
      </c>
      <c r="D51" s="15" t="s">
        <v>12</v>
      </c>
      <c r="E51" s="15">
        <v>8</v>
      </c>
      <c r="F51" s="16" t="s">
        <v>4</v>
      </c>
      <c r="G51" s="8">
        <f t="shared" si="0"/>
        <v>6780</v>
      </c>
      <c r="H51" s="15" t="s">
        <v>5</v>
      </c>
      <c r="I51" s="15">
        <v>1495</v>
      </c>
      <c r="J51" s="15" t="s">
        <v>5</v>
      </c>
      <c r="K51" s="16">
        <v>220</v>
      </c>
      <c r="L51" s="18">
        <v>3.36</v>
      </c>
      <c r="M51" s="54">
        <v>2.23</v>
      </c>
      <c r="N51" s="122">
        <v>14080</v>
      </c>
      <c r="O51" s="126">
        <f t="shared" si="1"/>
        <v>15065.6</v>
      </c>
    </row>
    <row r="52" spans="1:15" s="6" customFormat="1" ht="12.75" customHeight="1">
      <c r="A52" s="7" t="s">
        <v>56</v>
      </c>
      <c r="B52" s="15">
        <f t="shared" si="4"/>
        <v>69</v>
      </c>
      <c r="C52" s="15" t="s">
        <v>3</v>
      </c>
      <c r="D52" s="15" t="s">
        <v>12</v>
      </c>
      <c r="E52" s="15">
        <v>8</v>
      </c>
      <c r="F52" s="16" t="s">
        <v>4</v>
      </c>
      <c r="G52" s="8">
        <f t="shared" si="0"/>
        <v>6880</v>
      </c>
      <c r="H52" s="15" t="s">
        <v>5</v>
      </c>
      <c r="I52" s="15">
        <v>1495</v>
      </c>
      <c r="J52" s="15" t="s">
        <v>5</v>
      </c>
      <c r="K52" s="16">
        <v>220</v>
      </c>
      <c r="L52" s="18">
        <v>3.4</v>
      </c>
      <c r="M52" s="54">
        <v>2.2599999999999998</v>
      </c>
      <c r="N52" s="122">
        <v>14285</v>
      </c>
      <c r="O52" s="126">
        <f t="shared" si="1"/>
        <v>15284.95</v>
      </c>
    </row>
    <row r="53" spans="1:15" s="6" customFormat="1" ht="12.75" customHeight="1">
      <c r="A53" s="7" t="s">
        <v>56</v>
      </c>
      <c r="B53" s="15">
        <f t="shared" si="4"/>
        <v>70</v>
      </c>
      <c r="C53" s="15" t="s">
        <v>3</v>
      </c>
      <c r="D53" s="15" t="s">
        <v>12</v>
      </c>
      <c r="E53" s="15">
        <v>8</v>
      </c>
      <c r="F53" s="16" t="s">
        <v>4</v>
      </c>
      <c r="G53" s="8">
        <f t="shared" si="0"/>
        <v>6980</v>
      </c>
      <c r="H53" s="15" t="s">
        <v>5</v>
      </c>
      <c r="I53" s="15">
        <v>1495</v>
      </c>
      <c r="J53" s="15" t="s">
        <v>5</v>
      </c>
      <c r="K53" s="16">
        <v>220</v>
      </c>
      <c r="L53" s="18">
        <v>3.46</v>
      </c>
      <c r="M53" s="54">
        <v>2.2999999999999998</v>
      </c>
      <c r="N53" s="122">
        <v>14505</v>
      </c>
      <c r="O53" s="126">
        <f t="shared" si="1"/>
        <v>15520.35</v>
      </c>
    </row>
    <row r="54" spans="1:15" s="6" customFormat="1" ht="12.75" customHeight="1">
      <c r="A54" s="7" t="s">
        <v>56</v>
      </c>
      <c r="B54" s="15">
        <f t="shared" si="4"/>
        <v>71</v>
      </c>
      <c r="C54" s="15" t="s">
        <v>3</v>
      </c>
      <c r="D54" s="15" t="s">
        <v>12</v>
      </c>
      <c r="E54" s="15">
        <v>8</v>
      </c>
      <c r="F54" s="16" t="s">
        <v>4</v>
      </c>
      <c r="G54" s="8">
        <f t="shared" si="0"/>
        <v>7080</v>
      </c>
      <c r="H54" s="15" t="s">
        <v>5</v>
      </c>
      <c r="I54" s="15">
        <v>1495</v>
      </c>
      <c r="J54" s="15" t="s">
        <v>5</v>
      </c>
      <c r="K54" s="16">
        <v>220</v>
      </c>
      <c r="L54" s="18">
        <v>3.5</v>
      </c>
      <c r="M54" s="54">
        <v>2.33</v>
      </c>
      <c r="N54" s="122">
        <v>14705</v>
      </c>
      <c r="O54" s="126">
        <f t="shared" si="1"/>
        <v>15734.35</v>
      </c>
    </row>
    <row r="55" spans="1:15" s="6" customFormat="1" ht="12.75" customHeight="1">
      <c r="A55" s="7" t="s">
        <v>56</v>
      </c>
      <c r="B55" s="8">
        <v>72</v>
      </c>
      <c r="C55" s="8" t="s">
        <v>3</v>
      </c>
      <c r="D55" s="8" t="s">
        <v>12</v>
      </c>
      <c r="E55" s="8">
        <v>8</v>
      </c>
      <c r="F55" s="9" t="s">
        <v>13</v>
      </c>
      <c r="G55" s="8">
        <f t="shared" si="0"/>
        <v>7180</v>
      </c>
      <c r="H55" s="8" t="s">
        <v>5</v>
      </c>
      <c r="I55" s="15">
        <v>1495</v>
      </c>
      <c r="J55" s="8" t="s">
        <v>5</v>
      </c>
      <c r="K55" s="9">
        <v>220</v>
      </c>
      <c r="L55" s="11">
        <v>3.55</v>
      </c>
      <c r="M55" s="100">
        <v>2.36</v>
      </c>
      <c r="N55" s="121">
        <v>14910</v>
      </c>
      <c r="O55" s="126">
        <f t="shared" si="1"/>
        <v>15953.7</v>
      </c>
    </row>
    <row r="56" spans="1:15" s="6" customFormat="1" ht="12.75" customHeight="1">
      <c r="A56" s="7" t="s">
        <v>56</v>
      </c>
      <c r="B56" s="8">
        <v>73</v>
      </c>
      <c r="C56" s="8" t="s">
        <v>3</v>
      </c>
      <c r="D56" s="8" t="s">
        <v>12</v>
      </c>
      <c r="E56" s="8">
        <v>8</v>
      </c>
      <c r="F56" s="9" t="s">
        <v>13</v>
      </c>
      <c r="G56" s="8">
        <f t="shared" ref="G56:G79" si="5">G57-100</f>
        <v>7280</v>
      </c>
      <c r="H56" s="8" t="s">
        <v>5</v>
      </c>
      <c r="I56" s="15">
        <v>1495</v>
      </c>
      <c r="J56" s="8" t="s">
        <v>5</v>
      </c>
      <c r="K56" s="9">
        <v>220</v>
      </c>
      <c r="L56" s="11">
        <v>3.58</v>
      </c>
      <c r="M56" s="100">
        <v>2.4</v>
      </c>
      <c r="N56" s="121">
        <v>15330</v>
      </c>
      <c r="O56" s="126">
        <f t="shared" si="1"/>
        <v>16403.100000000002</v>
      </c>
    </row>
    <row r="57" spans="1:15" s="6" customFormat="1" ht="12.75" customHeight="1">
      <c r="A57" s="7" t="s">
        <v>56</v>
      </c>
      <c r="B57" s="8">
        <v>74</v>
      </c>
      <c r="C57" s="8" t="s">
        <v>3</v>
      </c>
      <c r="D57" s="8" t="s">
        <v>12</v>
      </c>
      <c r="E57" s="8">
        <v>8</v>
      </c>
      <c r="F57" s="9" t="s">
        <v>13</v>
      </c>
      <c r="G57" s="8">
        <f t="shared" si="5"/>
        <v>7380</v>
      </c>
      <c r="H57" s="8" t="s">
        <v>5</v>
      </c>
      <c r="I57" s="15">
        <v>1495</v>
      </c>
      <c r="J57" s="8" t="s">
        <v>5</v>
      </c>
      <c r="K57" s="9">
        <v>220</v>
      </c>
      <c r="L57" s="11">
        <v>3.62</v>
      </c>
      <c r="M57" s="100">
        <v>2.4300000000000002</v>
      </c>
      <c r="N57" s="121">
        <v>15535</v>
      </c>
      <c r="O57" s="126">
        <f t="shared" si="1"/>
        <v>16622.45</v>
      </c>
    </row>
    <row r="58" spans="1:15" s="6" customFormat="1" ht="12.75" customHeight="1">
      <c r="A58" s="7" t="s">
        <v>56</v>
      </c>
      <c r="B58" s="8">
        <v>75</v>
      </c>
      <c r="C58" s="8" t="s">
        <v>3</v>
      </c>
      <c r="D58" s="8" t="s">
        <v>12</v>
      </c>
      <c r="E58" s="8">
        <v>8</v>
      </c>
      <c r="F58" s="9" t="s">
        <v>13</v>
      </c>
      <c r="G58" s="8">
        <f t="shared" si="5"/>
        <v>7480</v>
      </c>
      <c r="H58" s="8" t="s">
        <v>5</v>
      </c>
      <c r="I58" s="15">
        <v>1495</v>
      </c>
      <c r="J58" s="8" t="s">
        <v>5</v>
      </c>
      <c r="K58" s="9">
        <v>220</v>
      </c>
      <c r="L58" s="11">
        <v>3.66</v>
      </c>
      <c r="M58" s="100">
        <v>2.46</v>
      </c>
      <c r="N58" s="121">
        <v>15745</v>
      </c>
      <c r="O58" s="126">
        <f t="shared" si="1"/>
        <v>16847.150000000001</v>
      </c>
    </row>
    <row r="59" spans="1:15" s="6" customFormat="1" ht="12.75" customHeight="1">
      <c r="A59" s="7" t="s">
        <v>56</v>
      </c>
      <c r="B59" s="8">
        <v>76</v>
      </c>
      <c r="C59" s="8" t="s">
        <v>3</v>
      </c>
      <c r="D59" s="8" t="s">
        <v>12</v>
      </c>
      <c r="E59" s="8">
        <v>8</v>
      </c>
      <c r="F59" s="9" t="s">
        <v>13</v>
      </c>
      <c r="G59" s="8">
        <f t="shared" si="5"/>
        <v>7580</v>
      </c>
      <c r="H59" s="8" t="s">
        <v>5</v>
      </c>
      <c r="I59" s="15">
        <v>1495</v>
      </c>
      <c r="J59" s="8" t="s">
        <v>5</v>
      </c>
      <c r="K59" s="9">
        <v>220</v>
      </c>
      <c r="L59" s="11">
        <v>3.7</v>
      </c>
      <c r="M59" s="100">
        <v>2.5</v>
      </c>
      <c r="N59" s="121">
        <v>15950</v>
      </c>
      <c r="O59" s="126">
        <f t="shared" si="1"/>
        <v>17066.5</v>
      </c>
    </row>
    <row r="60" spans="1:15" s="6" customFormat="1" ht="12.75" customHeight="1">
      <c r="A60" s="7" t="s">
        <v>56</v>
      </c>
      <c r="B60" s="8">
        <v>77</v>
      </c>
      <c r="C60" s="8" t="s">
        <v>3</v>
      </c>
      <c r="D60" s="8" t="s">
        <v>12</v>
      </c>
      <c r="E60" s="8">
        <v>8</v>
      </c>
      <c r="F60" s="9" t="s">
        <v>13</v>
      </c>
      <c r="G60" s="8">
        <f t="shared" si="5"/>
        <v>7680</v>
      </c>
      <c r="H60" s="8" t="s">
        <v>5</v>
      </c>
      <c r="I60" s="15">
        <v>1495</v>
      </c>
      <c r="J60" s="8" t="s">
        <v>5</v>
      </c>
      <c r="K60" s="9">
        <v>220</v>
      </c>
      <c r="L60" s="11">
        <v>3.75</v>
      </c>
      <c r="M60" s="100">
        <v>2.52</v>
      </c>
      <c r="N60" s="121">
        <v>16155</v>
      </c>
      <c r="O60" s="126">
        <f t="shared" si="1"/>
        <v>17285.850000000002</v>
      </c>
    </row>
    <row r="61" spans="1:15" s="6" customFormat="1" ht="12.75" customHeight="1">
      <c r="A61" s="7" t="s">
        <v>56</v>
      </c>
      <c r="B61" s="8">
        <v>78</v>
      </c>
      <c r="C61" s="8" t="s">
        <v>3</v>
      </c>
      <c r="D61" s="8" t="s">
        <v>12</v>
      </c>
      <c r="E61" s="8">
        <v>8</v>
      </c>
      <c r="F61" s="9" t="s">
        <v>13</v>
      </c>
      <c r="G61" s="8">
        <f t="shared" si="5"/>
        <v>7780</v>
      </c>
      <c r="H61" s="8" t="s">
        <v>5</v>
      </c>
      <c r="I61" s="15">
        <v>1495</v>
      </c>
      <c r="J61" s="8" t="s">
        <v>5</v>
      </c>
      <c r="K61" s="9">
        <v>220</v>
      </c>
      <c r="L61" s="11">
        <v>3.83</v>
      </c>
      <c r="M61" s="100">
        <v>2.57</v>
      </c>
      <c r="N61" s="121">
        <v>16385</v>
      </c>
      <c r="O61" s="126">
        <f t="shared" si="1"/>
        <v>17531.95</v>
      </c>
    </row>
    <row r="62" spans="1:15" s="6" customFormat="1" ht="12.75" customHeight="1">
      <c r="A62" s="7" t="s">
        <v>56</v>
      </c>
      <c r="B62" s="8">
        <v>79</v>
      </c>
      <c r="C62" s="8" t="s">
        <v>3</v>
      </c>
      <c r="D62" s="8" t="s">
        <v>12</v>
      </c>
      <c r="E62" s="8">
        <v>8</v>
      </c>
      <c r="F62" s="9" t="s">
        <v>13</v>
      </c>
      <c r="G62" s="8">
        <f t="shared" si="5"/>
        <v>7880</v>
      </c>
      <c r="H62" s="8" t="s">
        <v>5</v>
      </c>
      <c r="I62" s="15">
        <v>1495</v>
      </c>
      <c r="J62" s="8" t="s">
        <v>5</v>
      </c>
      <c r="K62" s="9">
        <v>220</v>
      </c>
      <c r="L62" s="11">
        <v>3.87</v>
      </c>
      <c r="M62" s="100">
        <v>2.59</v>
      </c>
      <c r="N62" s="121">
        <v>17075</v>
      </c>
      <c r="O62" s="126">
        <f t="shared" si="1"/>
        <v>18270.25</v>
      </c>
    </row>
    <row r="63" spans="1:15" s="6" customFormat="1" ht="12.75" customHeight="1">
      <c r="A63" s="7" t="s">
        <v>56</v>
      </c>
      <c r="B63" s="8">
        <v>80</v>
      </c>
      <c r="C63" s="8" t="s">
        <v>3</v>
      </c>
      <c r="D63" s="8" t="s">
        <v>12</v>
      </c>
      <c r="E63" s="8">
        <v>8</v>
      </c>
      <c r="F63" s="9" t="s">
        <v>13</v>
      </c>
      <c r="G63" s="8">
        <f t="shared" si="5"/>
        <v>7980</v>
      </c>
      <c r="H63" s="8" t="s">
        <v>5</v>
      </c>
      <c r="I63" s="15">
        <v>1495</v>
      </c>
      <c r="J63" s="8" t="s">
        <v>5</v>
      </c>
      <c r="K63" s="9">
        <v>220</v>
      </c>
      <c r="L63" s="11">
        <v>3.9</v>
      </c>
      <c r="M63" s="100">
        <v>2.62</v>
      </c>
      <c r="N63" s="121">
        <v>17290</v>
      </c>
      <c r="O63" s="126">
        <f t="shared" si="1"/>
        <v>18500.3</v>
      </c>
    </row>
    <row r="64" spans="1:15" s="6" customFormat="1" ht="12.75" customHeight="1">
      <c r="A64" s="7" t="s">
        <v>56</v>
      </c>
      <c r="B64" s="8">
        <v>81</v>
      </c>
      <c r="C64" s="8" t="s">
        <v>3</v>
      </c>
      <c r="D64" s="8" t="s">
        <v>12</v>
      </c>
      <c r="E64" s="8">
        <v>8</v>
      </c>
      <c r="F64" s="9" t="s">
        <v>13</v>
      </c>
      <c r="G64" s="8">
        <f t="shared" si="5"/>
        <v>8080</v>
      </c>
      <c r="H64" s="8" t="s">
        <v>5</v>
      </c>
      <c r="I64" s="15">
        <v>1495</v>
      </c>
      <c r="J64" s="8" t="s">
        <v>5</v>
      </c>
      <c r="K64" s="9">
        <v>220</v>
      </c>
      <c r="L64" s="11">
        <v>3.98</v>
      </c>
      <c r="M64" s="100">
        <v>2.66</v>
      </c>
      <c r="N64" s="121">
        <v>17510</v>
      </c>
      <c r="O64" s="126">
        <f t="shared" si="1"/>
        <v>18735.7</v>
      </c>
    </row>
    <row r="65" spans="1:15" s="6" customFormat="1" ht="12.75" customHeight="1">
      <c r="A65" s="7" t="s">
        <v>56</v>
      </c>
      <c r="B65" s="8">
        <v>82</v>
      </c>
      <c r="C65" s="8" t="s">
        <v>3</v>
      </c>
      <c r="D65" s="8" t="s">
        <v>12</v>
      </c>
      <c r="E65" s="8">
        <v>8</v>
      </c>
      <c r="F65" s="9" t="s">
        <v>13</v>
      </c>
      <c r="G65" s="8">
        <f t="shared" si="5"/>
        <v>8180</v>
      </c>
      <c r="H65" s="8" t="s">
        <v>5</v>
      </c>
      <c r="I65" s="15">
        <v>1495</v>
      </c>
      <c r="J65" s="8" t="s">
        <v>5</v>
      </c>
      <c r="K65" s="9">
        <v>220</v>
      </c>
      <c r="L65" s="11">
        <v>4.0199999999999996</v>
      </c>
      <c r="M65" s="100">
        <v>2.69</v>
      </c>
      <c r="N65" s="121">
        <v>17725</v>
      </c>
      <c r="O65" s="126">
        <f t="shared" si="1"/>
        <v>18965.75</v>
      </c>
    </row>
    <row r="66" spans="1:15" s="6" customFormat="1" ht="12.75" customHeight="1">
      <c r="A66" s="7" t="s">
        <v>56</v>
      </c>
      <c r="B66" s="8">
        <v>83</v>
      </c>
      <c r="C66" s="8" t="s">
        <v>3</v>
      </c>
      <c r="D66" s="8" t="s">
        <v>12</v>
      </c>
      <c r="E66" s="8">
        <v>8</v>
      </c>
      <c r="F66" s="9" t="s">
        <v>13</v>
      </c>
      <c r="G66" s="8">
        <f t="shared" si="5"/>
        <v>8280</v>
      </c>
      <c r="H66" s="8" t="s">
        <v>5</v>
      </c>
      <c r="I66" s="15">
        <v>1495</v>
      </c>
      <c r="J66" s="8" t="s">
        <v>5</v>
      </c>
      <c r="K66" s="9">
        <v>220</v>
      </c>
      <c r="L66" s="11">
        <v>4.0650000000000004</v>
      </c>
      <c r="M66" s="100">
        <v>2.72</v>
      </c>
      <c r="N66" s="121">
        <v>17940</v>
      </c>
      <c r="O66" s="126">
        <f t="shared" si="1"/>
        <v>19195.800000000003</v>
      </c>
    </row>
    <row r="67" spans="1:15" s="6" customFormat="1" ht="12.75" customHeight="1">
      <c r="A67" s="7" t="s">
        <v>56</v>
      </c>
      <c r="B67" s="8">
        <v>84</v>
      </c>
      <c r="C67" s="8" t="s">
        <v>3</v>
      </c>
      <c r="D67" s="8" t="s">
        <v>12</v>
      </c>
      <c r="E67" s="8">
        <v>8</v>
      </c>
      <c r="F67" s="9" t="s">
        <v>13</v>
      </c>
      <c r="G67" s="8">
        <f t="shared" si="5"/>
        <v>8380</v>
      </c>
      <c r="H67" s="8" t="s">
        <v>5</v>
      </c>
      <c r="I67" s="15">
        <v>1495</v>
      </c>
      <c r="J67" s="8" t="s">
        <v>5</v>
      </c>
      <c r="K67" s="9">
        <v>220</v>
      </c>
      <c r="L67" s="11">
        <v>4.13</v>
      </c>
      <c r="M67" s="100">
        <v>2.76</v>
      </c>
      <c r="N67" s="121">
        <v>18165</v>
      </c>
      <c r="O67" s="126">
        <f t="shared" si="1"/>
        <v>19436.550000000003</v>
      </c>
    </row>
    <row r="68" spans="1:15" s="6" customFormat="1" ht="12.75" customHeight="1">
      <c r="A68" s="7" t="s">
        <v>56</v>
      </c>
      <c r="B68" s="8">
        <v>85</v>
      </c>
      <c r="C68" s="8" t="s">
        <v>3</v>
      </c>
      <c r="D68" s="8" t="s">
        <v>12</v>
      </c>
      <c r="E68" s="8">
        <v>8</v>
      </c>
      <c r="F68" s="9" t="s">
        <v>13</v>
      </c>
      <c r="G68" s="8">
        <f t="shared" si="5"/>
        <v>8480</v>
      </c>
      <c r="H68" s="8" t="s">
        <v>5</v>
      </c>
      <c r="I68" s="15">
        <v>1495</v>
      </c>
      <c r="J68" s="8" t="s">
        <v>5</v>
      </c>
      <c r="K68" s="9">
        <v>220</v>
      </c>
      <c r="L68" s="11">
        <v>4.1900000000000004</v>
      </c>
      <c r="M68" s="100">
        <v>2.79</v>
      </c>
      <c r="N68" s="121">
        <v>18665</v>
      </c>
      <c r="O68" s="126">
        <f t="shared" ref="O68:O83" si="6">N68*1.07</f>
        <v>19971.550000000003</v>
      </c>
    </row>
    <row r="69" spans="1:15" s="6" customFormat="1" ht="12.75" customHeight="1">
      <c r="A69" s="7" t="s">
        <v>56</v>
      </c>
      <c r="B69" s="8">
        <v>86</v>
      </c>
      <c r="C69" s="8" t="s">
        <v>3</v>
      </c>
      <c r="D69" s="8" t="s">
        <v>12</v>
      </c>
      <c r="E69" s="8">
        <v>8</v>
      </c>
      <c r="F69" s="9" t="s">
        <v>13</v>
      </c>
      <c r="G69" s="8">
        <f t="shared" si="5"/>
        <v>8580</v>
      </c>
      <c r="H69" s="8" t="s">
        <v>5</v>
      </c>
      <c r="I69" s="15">
        <v>1495</v>
      </c>
      <c r="J69" s="8" t="s">
        <v>5</v>
      </c>
      <c r="K69" s="9">
        <v>220</v>
      </c>
      <c r="L69" s="11">
        <v>4.2300000000000004</v>
      </c>
      <c r="M69" s="100">
        <v>2.82</v>
      </c>
      <c r="N69" s="121">
        <v>18885</v>
      </c>
      <c r="O69" s="126">
        <f t="shared" si="6"/>
        <v>20206.95</v>
      </c>
    </row>
    <row r="70" spans="1:15" s="6" customFormat="1" ht="12.75" customHeight="1">
      <c r="A70" s="7" t="s">
        <v>56</v>
      </c>
      <c r="B70" s="8">
        <v>87</v>
      </c>
      <c r="C70" s="8" t="s">
        <v>3</v>
      </c>
      <c r="D70" s="8" t="s">
        <v>12</v>
      </c>
      <c r="E70" s="8">
        <v>8</v>
      </c>
      <c r="F70" s="9" t="s">
        <v>13</v>
      </c>
      <c r="G70" s="8">
        <f t="shared" si="5"/>
        <v>8680</v>
      </c>
      <c r="H70" s="8" t="s">
        <v>5</v>
      </c>
      <c r="I70" s="15">
        <v>1495</v>
      </c>
      <c r="J70" s="8" t="s">
        <v>5</v>
      </c>
      <c r="K70" s="9">
        <v>220</v>
      </c>
      <c r="L70" s="11">
        <v>4.29</v>
      </c>
      <c r="M70" s="100">
        <v>2.86</v>
      </c>
      <c r="N70" s="121">
        <v>19110</v>
      </c>
      <c r="O70" s="126">
        <f t="shared" si="6"/>
        <v>20447.7</v>
      </c>
    </row>
    <row r="71" spans="1:15" s="6" customFormat="1" ht="12.75" customHeight="1">
      <c r="A71" s="7" t="s">
        <v>56</v>
      </c>
      <c r="B71" s="8">
        <v>88</v>
      </c>
      <c r="C71" s="8" t="s">
        <v>3</v>
      </c>
      <c r="D71" s="8" t="s">
        <v>12</v>
      </c>
      <c r="E71" s="8">
        <v>8</v>
      </c>
      <c r="F71" s="9" t="s">
        <v>13</v>
      </c>
      <c r="G71" s="8">
        <f t="shared" si="5"/>
        <v>8780</v>
      </c>
      <c r="H71" s="8" t="s">
        <v>5</v>
      </c>
      <c r="I71" s="15">
        <v>1495</v>
      </c>
      <c r="J71" s="8" t="s">
        <v>5</v>
      </c>
      <c r="K71" s="9">
        <v>220</v>
      </c>
      <c r="L71" s="11">
        <v>4.34</v>
      </c>
      <c r="M71" s="100">
        <v>2.89</v>
      </c>
      <c r="N71" s="121">
        <v>19330</v>
      </c>
      <c r="O71" s="126">
        <f t="shared" si="6"/>
        <v>20683.100000000002</v>
      </c>
    </row>
    <row r="72" spans="1:15" ht="12.75" customHeight="1">
      <c r="A72" s="7" t="s">
        <v>56</v>
      </c>
      <c r="B72" s="8">
        <v>89</v>
      </c>
      <c r="C72" s="8" t="s">
        <v>3</v>
      </c>
      <c r="D72" s="8" t="s">
        <v>12</v>
      </c>
      <c r="E72" s="8">
        <v>8</v>
      </c>
      <c r="F72" s="9" t="s">
        <v>13</v>
      </c>
      <c r="G72" s="8">
        <f t="shared" si="5"/>
        <v>8880</v>
      </c>
      <c r="H72" s="8" t="s">
        <v>5</v>
      </c>
      <c r="I72" s="15">
        <v>1495</v>
      </c>
      <c r="J72" s="8" t="s">
        <v>5</v>
      </c>
      <c r="K72" s="9">
        <v>220</v>
      </c>
      <c r="L72" s="11">
        <v>4.38</v>
      </c>
      <c r="M72" s="100">
        <v>2.92</v>
      </c>
      <c r="N72" s="121">
        <v>19545</v>
      </c>
      <c r="O72" s="126">
        <f t="shared" si="6"/>
        <v>20913.150000000001</v>
      </c>
    </row>
    <row r="73" spans="1:15" ht="12.75" customHeight="1">
      <c r="A73" s="7" t="s">
        <v>56</v>
      </c>
      <c r="B73" s="8">
        <v>90</v>
      </c>
      <c r="C73" s="8" t="s">
        <v>3</v>
      </c>
      <c r="D73" s="8" t="s">
        <v>12</v>
      </c>
      <c r="E73" s="8">
        <v>8</v>
      </c>
      <c r="F73" s="9" t="s">
        <v>13</v>
      </c>
      <c r="G73" s="8">
        <f t="shared" si="5"/>
        <v>8980</v>
      </c>
      <c r="H73" s="8" t="s">
        <v>5</v>
      </c>
      <c r="I73" s="15">
        <v>1495</v>
      </c>
      <c r="J73" s="8" t="s">
        <v>5</v>
      </c>
      <c r="K73" s="9">
        <v>220</v>
      </c>
      <c r="L73" s="11">
        <v>4.43</v>
      </c>
      <c r="M73" s="100">
        <v>2.95</v>
      </c>
      <c r="N73" s="121">
        <v>19760</v>
      </c>
      <c r="O73" s="126">
        <f t="shared" si="6"/>
        <v>21143.200000000001</v>
      </c>
    </row>
    <row r="74" spans="1:15" ht="12.75" customHeight="1">
      <c r="A74" s="7" t="s">
        <v>56</v>
      </c>
      <c r="B74" s="8">
        <v>91</v>
      </c>
      <c r="C74" s="8" t="s">
        <v>3</v>
      </c>
      <c r="D74" s="8" t="s">
        <v>12</v>
      </c>
      <c r="E74" s="8">
        <v>8</v>
      </c>
      <c r="F74" s="9" t="s">
        <v>13</v>
      </c>
      <c r="G74" s="8">
        <f t="shared" si="5"/>
        <v>9080</v>
      </c>
      <c r="H74" s="8" t="s">
        <v>5</v>
      </c>
      <c r="I74" s="15">
        <v>1495</v>
      </c>
      <c r="J74" s="8" t="s">
        <v>5</v>
      </c>
      <c r="K74" s="9">
        <v>220</v>
      </c>
      <c r="L74" s="11">
        <v>4.4800000000000004</v>
      </c>
      <c r="M74" s="100">
        <v>2.99</v>
      </c>
      <c r="N74" s="121">
        <v>21355</v>
      </c>
      <c r="O74" s="126">
        <f t="shared" si="6"/>
        <v>22849.850000000002</v>
      </c>
    </row>
    <row r="75" spans="1:15" ht="12.75" customHeight="1">
      <c r="A75" s="7" t="s">
        <v>56</v>
      </c>
      <c r="B75" s="8">
        <v>92</v>
      </c>
      <c r="C75" s="8" t="s">
        <v>3</v>
      </c>
      <c r="D75" s="8" t="s">
        <v>12</v>
      </c>
      <c r="E75" s="8">
        <v>8</v>
      </c>
      <c r="F75" s="9" t="s">
        <v>13</v>
      </c>
      <c r="G75" s="8">
        <f t="shared" si="5"/>
        <v>9180</v>
      </c>
      <c r="H75" s="8" t="s">
        <v>5</v>
      </c>
      <c r="I75" s="15">
        <v>1495</v>
      </c>
      <c r="J75" s="8" t="s">
        <v>5</v>
      </c>
      <c r="K75" s="9">
        <v>220</v>
      </c>
      <c r="L75" s="11">
        <v>4.5250000000000004</v>
      </c>
      <c r="M75" s="100">
        <v>3.02</v>
      </c>
      <c r="N75" s="121">
        <v>21590</v>
      </c>
      <c r="O75" s="126">
        <f t="shared" si="6"/>
        <v>23101.300000000003</v>
      </c>
    </row>
    <row r="76" spans="1:15" ht="12.75" customHeight="1">
      <c r="A76" s="7" t="s">
        <v>56</v>
      </c>
      <c r="B76" s="8">
        <v>93</v>
      </c>
      <c r="C76" s="8" t="s">
        <v>3</v>
      </c>
      <c r="D76" s="8" t="s">
        <v>12</v>
      </c>
      <c r="E76" s="8">
        <v>8</v>
      </c>
      <c r="F76" s="9" t="s">
        <v>13</v>
      </c>
      <c r="G76" s="8">
        <f t="shared" si="5"/>
        <v>9280</v>
      </c>
      <c r="H76" s="8" t="s">
        <v>5</v>
      </c>
      <c r="I76" s="15">
        <v>1495</v>
      </c>
      <c r="J76" s="8" t="s">
        <v>5</v>
      </c>
      <c r="K76" s="9">
        <v>220</v>
      </c>
      <c r="L76" s="11">
        <v>4.57</v>
      </c>
      <c r="M76" s="100">
        <v>3.05</v>
      </c>
      <c r="N76" s="121">
        <v>21820</v>
      </c>
      <c r="O76" s="126">
        <f t="shared" si="6"/>
        <v>23347.4</v>
      </c>
    </row>
    <row r="77" spans="1:15" ht="12.75" customHeight="1">
      <c r="A77" s="7" t="s">
        <v>56</v>
      </c>
      <c r="B77" s="8">
        <v>94</v>
      </c>
      <c r="C77" s="8" t="s">
        <v>3</v>
      </c>
      <c r="D77" s="8" t="s">
        <v>12</v>
      </c>
      <c r="E77" s="8">
        <v>8</v>
      </c>
      <c r="F77" s="9" t="s">
        <v>13</v>
      </c>
      <c r="G77" s="8">
        <f t="shared" si="5"/>
        <v>9380</v>
      </c>
      <c r="H77" s="8" t="s">
        <v>5</v>
      </c>
      <c r="I77" s="15">
        <v>1495</v>
      </c>
      <c r="J77" s="8" t="s">
        <v>5</v>
      </c>
      <c r="K77" s="9">
        <v>220</v>
      </c>
      <c r="L77" s="11">
        <v>4.63</v>
      </c>
      <c r="M77" s="100">
        <v>3.09</v>
      </c>
      <c r="N77" s="121">
        <v>22065</v>
      </c>
      <c r="O77" s="126">
        <f t="shared" si="6"/>
        <v>23609.550000000003</v>
      </c>
    </row>
    <row r="78" spans="1:15" ht="12.75" customHeight="1">
      <c r="A78" s="7" t="s">
        <v>56</v>
      </c>
      <c r="B78" s="8">
        <v>95</v>
      </c>
      <c r="C78" s="8" t="s">
        <v>3</v>
      </c>
      <c r="D78" s="8" t="s">
        <v>12</v>
      </c>
      <c r="E78" s="8">
        <v>8</v>
      </c>
      <c r="F78" s="9" t="s">
        <v>13</v>
      </c>
      <c r="G78" s="8">
        <f t="shared" si="5"/>
        <v>9480</v>
      </c>
      <c r="H78" s="8" t="s">
        <v>5</v>
      </c>
      <c r="I78" s="15">
        <v>1495</v>
      </c>
      <c r="J78" s="8" t="s">
        <v>5</v>
      </c>
      <c r="K78" s="9">
        <v>220</v>
      </c>
      <c r="L78" s="11">
        <v>4.6749999999999998</v>
      </c>
      <c r="M78" s="100">
        <v>3.12</v>
      </c>
      <c r="N78" s="121">
        <v>22295</v>
      </c>
      <c r="O78" s="126">
        <f t="shared" si="6"/>
        <v>23855.65</v>
      </c>
    </row>
    <row r="79" spans="1:15" ht="12.75" customHeight="1">
      <c r="A79" s="7" t="s">
        <v>56</v>
      </c>
      <c r="B79" s="8">
        <v>96</v>
      </c>
      <c r="C79" s="8" t="s">
        <v>3</v>
      </c>
      <c r="D79" s="8" t="s">
        <v>12</v>
      </c>
      <c r="E79" s="8">
        <v>8</v>
      </c>
      <c r="F79" s="9" t="s">
        <v>13</v>
      </c>
      <c r="G79" s="8">
        <f t="shared" si="5"/>
        <v>9580</v>
      </c>
      <c r="H79" s="8" t="s">
        <v>5</v>
      </c>
      <c r="I79" s="15">
        <v>1495</v>
      </c>
      <c r="J79" s="8" t="s">
        <v>5</v>
      </c>
      <c r="K79" s="9">
        <v>220</v>
      </c>
      <c r="L79" s="11">
        <v>4.72</v>
      </c>
      <c r="M79" s="100">
        <v>3.15</v>
      </c>
      <c r="N79" s="121">
        <v>22525</v>
      </c>
      <c r="O79" s="126">
        <f t="shared" si="6"/>
        <v>24101.75</v>
      </c>
    </row>
    <row r="80" spans="1:15" ht="12.75" customHeight="1">
      <c r="A80" s="7" t="s">
        <v>56</v>
      </c>
      <c r="B80" s="8">
        <v>97</v>
      </c>
      <c r="C80" s="8" t="s">
        <v>3</v>
      </c>
      <c r="D80" s="8" t="s">
        <v>12</v>
      </c>
      <c r="E80" s="8">
        <v>8</v>
      </c>
      <c r="F80" s="9" t="s">
        <v>13</v>
      </c>
      <c r="G80" s="8">
        <f>G81-100</f>
        <v>9680</v>
      </c>
      <c r="H80" s="8" t="s">
        <v>5</v>
      </c>
      <c r="I80" s="15">
        <v>1495</v>
      </c>
      <c r="J80" s="8" t="s">
        <v>5</v>
      </c>
      <c r="K80" s="9">
        <v>220</v>
      </c>
      <c r="L80" s="11">
        <v>4.7699999999999996</v>
      </c>
      <c r="M80" s="100">
        <v>3.18</v>
      </c>
      <c r="N80" s="121">
        <v>22760</v>
      </c>
      <c r="O80" s="126">
        <f t="shared" si="6"/>
        <v>24353.200000000001</v>
      </c>
    </row>
    <row r="81" spans="1:15" ht="12.75" customHeight="1">
      <c r="A81" s="7" t="s">
        <v>56</v>
      </c>
      <c r="B81" s="8">
        <v>98</v>
      </c>
      <c r="C81" s="8" t="s">
        <v>3</v>
      </c>
      <c r="D81" s="8" t="s">
        <v>12</v>
      </c>
      <c r="E81" s="8">
        <v>8</v>
      </c>
      <c r="F81" s="9" t="s">
        <v>13</v>
      </c>
      <c r="G81" s="8">
        <v>9780</v>
      </c>
      <c r="H81" s="8" t="s">
        <v>5</v>
      </c>
      <c r="I81" s="15">
        <v>1495</v>
      </c>
      <c r="J81" s="8" t="s">
        <v>5</v>
      </c>
      <c r="K81" s="9">
        <v>220</v>
      </c>
      <c r="L81" s="11">
        <v>4.83</v>
      </c>
      <c r="M81" s="100">
        <v>3.22</v>
      </c>
      <c r="N81" s="121">
        <v>23000</v>
      </c>
      <c r="O81" s="126">
        <f t="shared" si="6"/>
        <v>24610</v>
      </c>
    </row>
    <row r="82" spans="1:15" ht="12.75" customHeight="1">
      <c r="A82" s="7" t="s">
        <v>56</v>
      </c>
      <c r="B82" s="8">
        <v>99</v>
      </c>
      <c r="C82" s="8" t="s">
        <v>3</v>
      </c>
      <c r="D82" s="8" t="s">
        <v>12</v>
      </c>
      <c r="E82" s="8">
        <v>8</v>
      </c>
      <c r="F82" s="9" t="s">
        <v>13</v>
      </c>
      <c r="G82" s="8">
        <v>9880</v>
      </c>
      <c r="H82" s="8" t="s">
        <v>5</v>
      </c>
      <c r="I82" s="15">
        <v>1495</v>
      </c>
      <c r="J82" s="8" t="s">
        <v>5</v>
      </c>
      <c r="K82" s="9">
        <v>220</v>
      </c>
      <c r="L82" s="11">
        <v>4.875</v>
      </c>
      <c r="M82" s="100">
        <v>3.25</v>
      </c>
      <c r="N82" s="121">
        <v>23330</v>
      </c>
      <c r="O82" s="126">
        <f t="shared" si="6"/>
        <v>24963.100000000002</v>
      </c>
    </row>
    <row r="83" spans="1:15" ht="12.75" customHeight="1" thickBot="1">
      <c r="A83" s="49" t="s">
        <v>56</v>
      </c>
      <c r="B83" s="35">
        <v>100</v>
      </c>
      <c r="C83" s="35" t="s">
        <v>3</v>
      </c>
      <c r="D83" s="35" t="s">
        <v>12</v>
      </c>
      <c r="E83" s="35">
        <v>8</v>
      </c>
      <c r="F83" s="60" t="s">
        <v>13</v>
      </c>
      <c r="G83" s="35">
        <v>9980</v>
      </c>
      <c r="H83" s="35" t="s">
        <v>5</v>
      </c>
      <c r="I83" s="35">
        <v>1495</v>
      </c>
      <c r="J83" s="35" t="s">
        <v>5</v>
      </c>
      <c r="K83" s="60">
        <v>220</v>
      </c>
      <c r="L83" s="61">
        <v>4.92</v>
      </c>
      <c r="M83" s="129">
        <v>3.28</v>
      </c>
      <c r="N83" s="130">
        <v>23565</v>
      </c>
      <c r="O83" s="127">
        <f t="shared" si="6"/>
        <v>25214.550000000003</v>
      </c>
    </row>
  </sheetData>
  <mergeCells count="3">
    <mergeCell ref="A2:O2"/>
    <mergeCell ref="A1:F1"/>
    <mergeCell ref="G1:K1"/>
  </mergeCells>
  <phoneticPr fontId="0" type="noConversion"/>
  <pageMargins left="0.23622047244094491" right="0.23622047244094491" top="0.15748031496062992" bottom="0.15748031496062992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70"/>
  <sheetViews>
    <sheetView workbookViewId="0">
      <selection activeCell="A4" sqref="A4:B4"/>
    </sheetView>
  </sheetViews>
  <sheetFormatPr defaultRowHeight="15"/>
  <cols>
    <col min="1" max="1" width="5.7109375" bestFit="1" customWidth="1"/>
    <col min="2" max="2" width="3.42578125" customWidth="1"/>
    <col min="3" max="3" width="2.42578125" bestFit="1" customWidth="1"/>
    <col min="4" max="4" width="1.85546875" customWidth="1"/>
    <col min="5" max="5" width="1.85546875" bestFit="1" customWidth="1"/>
    <col min="6" max="6" width="2.5703125" customWidth="1"/>
    <col min="7" max="7" width="6" bestFit="1" customWidth="1"/>
    <col min="8" max="8" width="0.42578125" customWidth="1"/>
    <col min="9" max="9" width="8.42578125" bestFit="1" customWidth="1"/>
    <col min="10" max="10" width="4.42578125" bestFit="1" customWidth="1"/>
    <col min="11" max="11" width="2.7109375" bestFit="1" customWidth="1"/>
    <col min="12" max="12" width="3.28515625" bestFit="1" customWidth="1"/>
    <col min="13" max="14" width="2" bestFit="1" customWidth="1"/>
    <col min="15" max="15" width="4.5703125" customWidth="1"/>
    <col min="16" max="16" width="6" bestFit="1" customWidth="1"/>
    <col min="17" max="17" width="0.42578125" customWidth="1"/>
    <col min="18" max="18" width="8.42578125" bestFit="1" customWidth="1"/>
    <col min="19" max="19" width="6.28515625" bestFit="1" customWidth="1"/>
    <col min="20" max="20" width="3.28515625" bestFit="1" customWidth="1"/>
    <col min="21" max="21" width="3.5703125" bestFit="1" customWidth="1"/>
    <col min="22" max="22" width="2.7109375" bestFit="1" customWidth="1"/>
    <col min="23" max="23" width="1.42578125" customWidth="1"/>
    <col min="24" max="24" width="15.5703125" hidden="1" customWidth="1"/>
    <col min="25" max="25" width="5.42578125" bestFit="1" customWidth="1"/>
    <col min="26" max="26" width="0.7109375" customWidth="1"/>
    <col min="27" max="27" width="8.5703125" bestFit="1" customWidth="1"/>
  </cols>
  <sheetData>
    <row r="1" spans="1:27" ht="8.2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7" ht="33.75" thickBot="1">
      <c r="A2" s="163" t="s">
        <v>7</v>
      </c>
      <c r="B2" s="164"/>
      <c r="C2" s="164"/>
      <c r="D2" s="164"/>
      <c r="E2" s="164"/>
      <c r="F2" s="165"/>
      <c r="G2" s="93" t="s">
        <v>9</v>
      </c>
      <c r="H2" s="111"/>
      <c r="I2" s="94" t="s">
        <v>10</v>
      </c>
      <c r="J2" s="164" t="s">
        <v>7</v>
      </c>
      <c r="K2" s="164"/>
      <c r="L2" s="164"/>
      <c r="M2" s="164"/>
      <c r="N2" s="164"/>
      <c r="O2" s="165"/>
      <c r="P2" s="93" t="s">
        <v>9</v>
      </c>
      <c r="Q2" s="111"/>
      <c r="R2" s="94" t="s">
        <v>10</v>
      </c>
      <c r="S2" s="164" t="s">
        <v>7</v>
      </c>
      <c r="T2" s="164"/>
      <c r="U2" s="164"/>
      <c r="V2" s="164"/>
      <c r="W2" s="164"/>
      <c r="X2" s="165"/>
      <c r="Y2" s="93" t="s">
        <v>9</v>
      </c>
      <c r="Z2" s="111"/>
      <c r="AA2" s="94" t="s">
        <v>10</v>
      </c>
    </row>
    <row r="3" spans="1:27" s="6" customFormat="1" ht="12.75">
      <c r="A3" s="159" t="s">
        <v>48</v>
      </c>
      <c r="B3" s="160"/>
      <c r="C3" s="160"/>
      <c r="D3" s="160"/>
      <c r="E3" s="160"/>
      <c r="F3" s="160"/>
      <c r="G3" s="160"/>
      <c r="H3" s="160"/>
      <c r="I3" s="161"/>
      <c r="J3" s="159"/>
      <c r="K3" s="160"/>
      <c r="L3" s="160"/>
      <c r="M3" s="160"/>
      <c r="N3" s="160"/>
      <c r="O3" s="160"/>
      <c r="P3" s="160"/>
      <c r="Q3" s="160"/>
      <c r="R3" s="161"/>
      <c r="S3" s="156" t="s">
        <v>46</v>
      </c>
      <c r="T3" s="157"/>
      <c r="U3" s="157"/>
      <c r="V3" s="157"/>
      <c r="W3" s="157"/>
      <c r="X3" s="157"/>
      <c r="Y3" s="157"/>
      <c r="Z3" s="157"/>
      <c r="AA3" s="158"/>
    </row>
    <row r="4" spans="1:27" s="6" customFormat="1" ht="12.75">
      <c r="A4" s="166" t="s">
        <v>49</v>
      </c>
      <c r="B4" s="167"/>
      <c r="C4" s="110"/>
      <c r="D4" s="112"/>
      <c r="E4" s="8"/>
      <c r="F4" s="9"/>
      <c r="G4" s="11"/>
      <c r="H4" s="9">
        <v>2510</v>
      </c>
      <c r="I4" s="13"/>
      <c r="J4" s="7"/>
      <c r="K4" s="8"/>
      <c r="L4" s="112"/>
      <c r="M4" s="8"/>
      <c r="N4" s="8"/>
      <c r="O4" s="62"/>
      <c r="P4" s="11"/>
      <c r="Q4" s="9"/>
      <c r="R4" s="13"/>
      <c r="S4" s="14" t="s">
        <v>47</v>
      </c>
      <c r="T4" s="15">
        <v>11</v>
      </c>
      <c r="U4" s="15"/>
      <c r="V4" s="15"/>
      <c r="W4" s="15"/>
      <c r="X4" s="16"/>
      <c r="Y4" s="18"/>
      <c r="Z4" s="16"/>
      <c r="AA4" s="46"/>
    </row>
    <row r="5" spans="1:27" s="6" customFormat="1" ht="13.5" thickBot="1">
      <c r="A5" s="154" t="s">
        <v>50</v>
      </c>
      <c r="B5" s="155"/>
      <c r="C5" s="50" t="s">
        <v>51</v>
      </c>
      <c r="D5" s="162">
        <v>150</v>
      </c>
      <c r="E5" s="162"/>
      <c r="F5" s="16"/>
      <c r="G5" s="18"/>
      <c r="H5" s="16">
        <v>3008</v>
      </c>
      <c r="I5" s="20"/>
      <c r="J5" s="7"/>
      <c r="K5" s="15"/>
      <c r="L5" s="56"/>
      <c r="M5" s="8"/>
      <c r="N5" s="15"/>
      <c r="O5" s="63"/>
      <c r="P5" s="18"/>
      <c r="Q5" s="16"/>
      <c r="R5" s="20"/>
      <c r="S5" s="28" t="s">
        <v>47</v>
      </c>
      <c r="T5" s="29">
        <v>12</v>
      </c>
      <c r="U5" s="29"/>
      <c r="V5" s="29"/>
      <c r="W5" s="29"/>
      <c r="X5" s="30"/>
      <c r="Y5" s="32"/>
      <c r="Z5" s="30"/>
      <c r="AA5" s="48"/>
    </row>
    <row r="6" spans="1:27" s="6" customFormat="1" ht="12.75">
      <c r="A6" s="154" t="s">
        <v>50</v>
      </c>
      <c r="B6" s="155"/>
      <c r="C6" s="50" t="s">
        <v>51</v>
      </c>
      <c r="D6" s="162">
        <v>200</v>
      </c>
      <c r="E6" s="162"/>
      <c r="F6" s="16"/>
      <c r="G6" s="18"/>
      <c r="H6" s="16">
        <v>3657</v>
      </c>
      <c r="I6" s="20"/>
      <c r="J6" s="7"/>
      <c r="K6" s="15"/>
      <c r="L6" s="56"/>
      <c r="M6" s="8"/>
      <c r="N6" s="15"/>
      <c r="O6" s="63"/>
      <c r="P6" s="18"/>
      <c r="Q6" s="16"/>
      <c r="R6" s="20"/>
      <c r="S6" s="151" t="s">
        <v>26</v>
      </c>
      <c r="T6" s="152"/>
      <c r="U6" s="152"/>
      <c r="V6" s="152"/>
      <c r="W6" s="152"/>
      <c r="X6" s="152"/>
      <c r="Y6" s="152"/>
      <c r="Z6" s="152"/>
      <c r="AA6" s="153"/>
    </row>
    <row r="7" spans="1:27" s="6" customFormat="1" ht="13.5" thickBot="1">
      <c r="A7" s="154" t="s">
        <v>50</v>
      </c>
      <c r="B7" s="155"/>
      <c r="C7" s="50" t="s">
        <v>51</v>
      </c>
      <c r="D7" s="162">
        <v>300</v>
      </c>
      <c r="E7" s="162"/>
      <c r="F7" s="9"/>
      <c r="G7" s="18"/>
      <c r="H7" s="16">
        <v>5173</v>
      </c>
      <c r="I7" s="20"/>
      <c r="J7" s="49"/>
      <c r="K7" s="29"/>
      <c r="L7" s="92"/>
      <c r="M7" s="35"/>
      <c r="N7" s="29"/>
      <c r="O7" s="96"/>
      <c r="P7" s="32"/>
      <c r="Q7" s="30"/>
      <c r="R7" s="34"/>
      <c r="S7" s="14" t="s">
        <v>27</v>
      </c>
      <c r="T7" s="15">
        <v>6</v>
      </c>
      <c r="U7" s="56">
        <v>-12</v>
      </c>
      <c r="V7" s="56">
        <v>-4</v>
      </c>
      <c r="W7" s="15"/>
      <c r="X7" s="16"/>
      <c r="Y7" s="12">
        <v>0.45</v>
      </c>
      <c r="Z7" s="124"/>
      <c r="AA7" s="126"/>
    </row>
    <row r="8" spans="1:27" s="6" customFormat="1" ht="12.75">
      <c r="A8" s="168" t="s">
        <v>52</v>
      </c>
      <c r="B8" s="169"/>
      <c r="C8" s="115"/>
      <c r="D8" s="17"/>
      <c r="E8" s="23"/>
      <c r="F8" s="16"/>
      <c r="G8" s="115"/>
      <c r="H8" s="115"/>
      <c r="I8" s="116"/>
      <c r="J8" s="159" t="s">
        <v>30</v>
      </c>
      <c r="K8" s="160"/>
      <c r="L8" s="160"/>
      <c r="M8" s="160"/>
      <c r="N8" s="160"/>
      <c r="O8" s="160"/>
      <c r="P8" s="160"/>
      <c r="Q8" s="160"/>
      <c r="R8" s="161"/>
      <c r="S8" s="14" t="s">
        <v>27</v>
      </c>
      <c r="T8" s="15">
        <v>6</v>
      </c>
      <c r="U8" s="56">
        <v>-24</v>
      </c>
      <c r="V8" s="56">
        <v>-4</v>
      </c>
      <c r="W8" s="15"/>
      <c r="X8" s="16"/>
      <c r="Y8" s="12">
        <v>1</v>
      </c>
      <c r="Z8" s="124">
        <v>3350</v>
      </c>
      <c r="AA8" s="126">
        <f>Z8*1.07</f>
        <v>3584.5</v>
      </c>
    </row>
    <row r="9" spans="1:27" s="6" customFormat="1" ht="13.5" thickBot="1">
      <c r="A9" s="168" t="s">
        <v>53</v>
      </c>
      <c r="B9" s="169"/>
      <c r="C9" s="115"/>
      <c r="D9" s="10"/>
      <c r="E9" s="8"/>
      <c r="F9" s="9"/>
      <c r="G9" s="115"/>
      <c r="H9" s="115"/>
      <c r="I9" s="116"/>
      <c r="J9" s="14" t="s">
        <v>31</v>
      </c>
      <c r="K9" s="15">
        <v>30</v>
      </c>
      <c r="L9" s="15" t="s">
        <v>32</v>
      </c>
      <c r="M9" s="8" t="s">
        <v>3</v>
      </c>
      <c r="N9" s="15">
        <v>3</v>
      </c>
      <c r="O9" s="63">
        <v>-8</v>
      </c>
      <c r="P9" s="18">
        <v>0.99</v>
      </c>
      <c r="Q9" s="16"/>
      <c r="R9" s="20"/>
      <c r="S9" s="14" t="s">
        <v>27</v>
      </c>
      <c r="T9" s="15">
        <v>8</v>
      </c>
      <c r="U9" s="56">
        <v>-12</v>
      </c>
      <c r="V9" s="56">
        <v>-3</v>
      </c>
      <c r="W9" s="15"/>
      <c r="X9" s="16"/>
      <c r="Y9" s="12">
        <v>0.6</v>
      </c>
      <c r="Z9" s="124">
        <v>1700</v>
      </c>
      <c r="AA9" s="126">
        <f t="shared" ref="AA9:AA29" si="0">Z9*1.07</f>
        <v>1819</v>
      </c>
    </row>
    <row r="10" spans="1:27" s="6" customFormat="1" ht="12.75">
      <c r="A10" s="159" t="s">
        <v>28</v>
      </c>
      <c r="B10" s="160"/>
      <c r="C10" s="160"/>
      <c r="D10" s="160"/>
      <c r="E10" s="160"/>
      <c r="F10" s="160"/>
      <c r="G10" s="160"/>
      <c r="H10" s="160"/>
      <c r="I10" s="161"/>
      <c r="J10" s="15" t="s">
        <v>31</v>
      </c>
      <c r="K10" s="15">
        <v>30</v>
      </c>
      <c r="L10" s="15" t="s">
        <v>33</v>
      </c>
      <c r="M10" s="8" t="s">
        <v>3</v>
      </c>
      <c r="N10" s="15">
        <v>8</v>
      </c>
      <c r="O10" s="63">
        <v>-2</v>
      </c>
      <c r="P10" s="18">
        <v>0.95</v>
      </c>
      <c r="Q10" s="16"/>
      <c r="R10" s="20"/>
      <c r="S10" s="14" t="s">
        <v>27</v>
      </c>
      <c r="T10" s="15">
        <v>8</v>
      </c>
      <c r="U10" s="56">
        <v>-24</v>
      </c>
      <c r="V10" s="56">
        <v>-3</v>
      </c>
      <c r="W10" s="15"/>
      <c r="X10" s="16"/>
      <c r="Y10" s="12">
        <v>1.39</v>
      </c>
      <c r="Z10" s="124">
        <v>3510</v>
      </c>
      <c r="AA10" s="126">
        <f t="shared" si="0"/>
        <v>3755.7000000000003</v>
      </c>
    </row>
    <row r="11" spans="1:27" s="6" customFormat="1" ht="12.75">
      <c r="A11" s="7" t="s">
        <v>29</v>
      </c>
      <c r="B11" s="8">
        <v>28</v>
      </c>
      <c r="C11" s="112">
        <v>-1</v>
      </c>
      <c r="D11" s="8" t="s">
        <v>3</v>
      </c>
      <c r="E11" s="8">
        <v>3</v>
      </c>
      <c r="F11" s="62">
        <v>-4</v>
      </c>
      <c r="G11" s="11">
        <v>0.25</v>
      </c>
      <c r="H11" s="121">
        <v>2600</v>
      </c>
      <c r="I11" s="83">
        <f>H11*1.07</f>
        <v>2782</v>
      </c>
      <c r="J11" s="15" t="s">
        <v>31</v>
      </c>
      <c r="K11" s="15">
        <v>40</v>
      </c>
      <c r="L11" s="15" t="s">
        <v>32</v>
      </c>
      <c r="M11" s="8" t="s">
        <v>3</v>
      </c>
      <c r="N11" s="15">
        <v>3</v>
      </c>
      <c r="O11" s="63">
        <v>-8</v>
      </c>
      <c r="P11" s="18">
        <v>1.33</v>
      </c>
      <c r="Q11" s="16"/>
      <c r="R11" s="20"/>
      <c r="S11" s="14" t="s">
        <v>27</v>
      </c>
      <c r="T11" s="15">
        <v>10</v>
      </c>
      <c r="U11" s="56">
        <v>-8</v>
      </c>
      <c r="V11" s="56">
        <v>-2</v>
      </c>
      <c r="W11" s="15"/>
      <c r="X11" s="16"/>
      <c r="Y11" s="12">
        <v>0.5</v>
      </c>
      <c r="Z11" s="124"/>
      <c r="AA11" s="126"/>
    </row>
    <row r="12" spans="1:27" s="6" customFormat="1" ht="13.5" thickBot="1">
      <c r="A12" s="7" t="s">
        <v>29</v>
      </c>
      <c r="B12" s="15">
        <v>32</v>
      </c>
      <c r="C12" s="56">
        <v>-1</v>
      </c>
      <c r="D12" s="8" t="s">
        <v>3</v>
      </c>
      <c r="E12" s="15">
        <v>3</v>
      </c>
      <c r="F12" s="63">
        <v>-4</v>
      </c>
      <c r="G12" s="18">
        <v>0.43</v>
      </c>
      <c r="H12" s="122">
        <v>3305</v>
      </c>
      <c r="I12" s="83">
        <f t="shared" ref="I12:I18" si="1">H12*1.07</f>
        <v>3536.3500000000004</v>
      </c>
      <c r="J12" s="29" t="s">
        <v>31</v>
      </c>
      <c r="K12" s="29">
        <v>40</v>
      </c>
      <c r="L12" s="29" t="s">
        <v>33</v>
      </c>
      <c r="M12" s="35" t="s">
        <v>3</v>
      </c>
      <c r="N12" s="29">
        <v>8</v>
      </c>
      <c r="O12" s="96">
        <v>-2</v>
      </c>
      <c r="P12" s="32">
        <v>1.28</v>
      </c>
      <c r="Q12" s="30"/>
      <c r="R12" s="34"/>
      <c r="S12" s="14" t="s">
        <v>27</v>
      </c>
      <c r="T12" s="15">
        <v>10</v>
      </c>
      <c r="U12" s="56">
        <v>-12</v>
      </c>
      <c r="V12" s="56">
        <v>-2</v>
      </c>
      <c r="W12" s="15"/>
      <c r="X12" s="16"/>
      <c r="Y12" s="12">
        <v>0.75</v>
      </c>
      <c r="Z12" s="124">
        <v>2020</v>
      </c>
      <c r="AA12" s="126">
        <f t="shared" si="0"/>
        <v>2161.4</v>
      </c>
    </row>
    <row r="13" spans="1:27" s="6" customFormat="1" ht="15" customHeight="1">
      <c r="A13" s="7" t="s">
        <v>29</v>
      </c>
      <c r="B13" s="15">
        <v>36</v>
      </c>
      <c r="C13" s="56">
        <v>-1</v>
      </c>
      <c r="D13" s="8" t="s">
        <v>3</v>
      </c>
      <c r="E13" s="15">
        <v>3</v>
      </c>
      <c r="F13" s="63">
        <v>-4</v>
      </c>
      <c r="G13" s="18">
        <v>0.43</v>
      </c>
      <c r="H13" s="122">
        <v>3900</v>
      </c>
      <c r="I13" s="83">
        <f t="shared" si="1"/>
        <v>4173</v>
      </c>
      <c r="J13" s="173" t="s">
        <v>34</v>
      </c>
      <c r="K13" s="174"/>
      <c r="L13" s="174"/>
      <c r="M13" s="174"/>
      <c r="N13" s="174"/>
      <c r="O13" s="174"/>
      <c r="P13" s="174"/>
      <c r="Q13" s="174"/>
      <c r="R13" s="175"/>
      <c r="S13" s="14" t="s">
        <v>27</v>
      </c>
      <c r="T13" s="15">
        <v>10</v>
      </c>
      <c r="U13" s="56">
        <v>-24</v>
      </c>
      <c r="V13" s="56">
        <v>-2</v>
      </c>
      <c r="W13" s="15"/>
      <c r="X13" s="16"/>
      <c r="Y13" s="12">
        <v>1.52</v>
      </c>
      <c r="Z13" s="124">
        <v>4200</v>
      </c>
      <c r="AA13" s="126">
        <f t="shared" si="0"/>
        <v>4494</v>
      </c>
    </row>
    <row r="14" spans="1:27" s="6" customFormat="1" ht="12.75">
      <c r="A14" s="7" t="s">
        <v>29</v>
      </c>
      <c r="B14" s="8">
        <v>39</v>
      </c>
      <c r="C14" s="112">
        <v>-2</v>
      </c>
      <c r="D14" s="8" t="s">
        <v>3</v>
      </c>
      <c r="E14" s="8">
        <v>5</v>
      </c>
      <c r="F14" s="62">
        <v>-4</v>
      </c>
      <c r="G14" s="11">
        <v>0.98</v>
      </c>
      <c r="H14" s="121">
        <v>11635</v>
      </c>
      <c r="I14" s="83">
        <f t="shared" si="1"/>
        <v>12449.45</v>
      </c>
      <c r="J14" s="14" t="s">
        <v>35</v>
      </c>
      <c r="K14" s="15">
        <v>13</v>
      </c>
      <c r="L14" s="56">
        <v>-1</v>
      </c>
      <c r="M14" s="8" t="s">
        <v>40</v>
      </c>
      <c r="N14" s="15"/>
      <c r="O14" s="16"/>
      <c r="P14" s="18">
        <v>2.5000000000000001E-2</v>
      </c>
      <c r="Q14" s="122"/>
      <c r="R14" s="83">
        <f>Q14*1.07</f>
        <v>0</v>
      </c>
      <c r="S14" s="14" t="s">
        <v>27</v>
      </c>
      <c r="T14" s="15">
        <v>12</v>
      </c>
      <c r="U14" s="56">
        <v>-8</v>
      </c>
      <c r="V14" s="56">
        <v>-2</v>
      </c>
      <c r="W14" s="15"/>
      <c r="X14" s="16"/>
      <c r="Y14" s="12">
        <v>0.57499999999999996</v>
      </c>
      <c r="Z14" s="124">
        <v>1950</v>
      </c>
      <c r="AA14" s="126">
        <f t="shared" si="0"/>
        <v>2086.5</v>
      </c>
    </row>
    <row r="15" spans="1:27" s="6" customFormat="1" ht="12.75">
      <c r="A15" s="7" t="s">
        <v>29</v>
      </c>
      <c r="B15" s="8">
        <v>42</v>
      </c>
      <c r="C15" s="112">
        <v>-2</v>
      </c>
      <c r="D15" s="8" t="s">
        <v>3</v>
      </c>
      <c r="E15" s="8">
        <v>5</v>
      </c>
      <c r="F15" s="62">
        <v>-4</v>
      </c>
      <c r="G15" s="11">
        <v>1.1000000000000001</v>
      </c>
      <c r="H15" s="17">
        <v>12825</v>
      </c>
      <c r="I15" s="83">
        <f t="shared" si="1"/>
        <v>13722.75</v>
      </c>
      <c r="J15" s="14" t="s">
        <v>36</v>
      </c>
      <c r="K15" s="15">
        <v>13</v>
      </c>
      <c r="L15" s="56">
        <v>-1</v>
      </c>
      <c r="M15" s="8" t="s">
        <v>40</v>
      </c>
      <c r="N15" s="15"/>
      <c r="O15" s="16"/>
      <c r="P15" s="18">
        <v>5.5E-2</v>
      </c>
      <c r="Q15" s="122">
        <v>400</v>
      </c>
      <c r="R15" s="83">
        <f t="shared" ref="R15:R34" si="2">Q15*1.07</f>
        <v>428</v>
      </c>
      <c r="S15" s="14" t="s">
        <v>27</v>
      </c>
      <c r="T15" s="15">
        <v>12</v>
      </c>
      <c r="U15" s="56">
        <v>-12</v>
      </c>
      <c r="V15" s="56">
        <v>-2</v>
      </c>
      <c r="W15" s="15"/>
      <c r="X15" s="16"/>
      <c r="Y15" s="12">
        <v>0.86699999999999999</v>
      </c>
      <c r="Z15" s="124">
        <v>2470</v>
      </c>
      <c r="AA15" s="126">
        <f t="shared" si="0"/>
        <v>2642.9</v>
      </c>
    </row>
    <row r="16" spans="1:27" s="6" customFormat="1" ht="14.25" customHeight="1">
      <c r="A16" s="7" t="s">
        <v>29</v>
      </c>
      <c r="B16" s="8">
        <v>48</v>
      </c>
      <c r="C16" s="112">
        <v>-2</v>
      </c>
      <c r="D16" s="8" t="s">
        <v>3</v>
      </c>
      <c r="E16" s="8">
        <v>5</v>
      </c>
      <c r="F16" s="62">
        <v>-4</v>
      </c>
      <c r="G16" s="11">
        <v>1.2</v>
      </c>
      <c r="H16" s="131">
        <v>14290</v>
      </c>
      <c r="I16" s="83">
        <f t="shared" si="1"/>
        <v>15290.300000000001</v>
      </c>
      <c r="J16" s="14" t="s">
        <v>36</v>
      </c>
      <c r="K16" s="15">
        <v>17</v>
      </c>
      <c r="L16" s="56">
        <v>-2</v>
      </c>
      <c r="M16" s="8" t="s">
        <v>40</v>
      </c>
      <c r="N16" s="15"/>
      <c r="O16" s="16"/>
      <c r="P16" s="18">
        <v>7.0999999999999994E-2</v>
      </c>
      <c r="Q16" s="122">
        <v>515</v>
      </c>
      <c r="R16" s="83">
        <f t="shared" si="2"/>
        <v>551.05000000000007</v>
      </c>
      <c r="S16" s="14" t="s">
        <v>27</v>
      </c>
      <c r="T16" s="15">
        <v>12</v>
      </c>
      <c r="U16" s="56">
        <v>-24</v>
      </c>
      <c r="V16" s="56">
        <v>-2</v>
      </c>
      <c r="W16" s="15"/>
      <c r="X16" s="16"/>
      <c r="Y16" s="12">
        <v>1.75</v>
      </c>
      <c r="Z16" s="124">
        <v>5200</v>
      </c>
      <c r="AA16" s="126">
        <f t="shared" si="0"/>
        <v>5564</v>
      </c>
    </row>
    <row r="17" spans="1:27" s="6" customFormat="1" ht="12.75">
      <c r="A17" s="7" t="s">
        <v>29</v>
      </c>
      <c r="B17" s="8">
        <v>54</v>
      </c>
      <c r="C17" s="112">
        <v>-2</v>
      </c>
      <c r="D17" s="8" t="s">
        <v>3</v>
      </c>
      <c r="E17" s="8">
        <v>5</v>
      </c>
      <c r="F17" s="62">
        <v>-4</v>
      </c>
      <c r="G17" s="11">
        <v>1.36</v>
      </c>
      <c r="H17" s="131">
        <v>16390</v>
      </c>
      <c r="I17" s="83">
        <f t="shared" si="1"/>
        <v>17537.3</v>
      </c>
      <c r="J17" s="14" t="s">
        <v>36</v>
      </c>
      <c r="K17" s="15">
        <v>16</v>
      </c>
      <c r="L17" s="56">
        <v>-2</v>
      </c>
      <c r="M17" s="8" t="s">
        <v>40</v>
      </c>
      <c r="N17" s="15"/>
      <c r="O17" s="16"/>
      <c r="P17" s="18">
        <v>6.5000000000000002E-2</v>
      </c>
      <c r="Q17" s="122"/>
      <c r="R17" s="83">
        <f t="shared" si="2"/>
        <v>0</v>
      </c>
      <c r="S17" s="14" t="s">
        <v>27</v>
      </c>
      <c r="T17" s="15">
        <v>14</v>
      </c>
      <c r="U17" s="56">
        <v>-8</v>
      </c>
      <c r="V17" s="56">
        <v>-2</v>
      </c>
      <c r="W17" s="15"/>
      <c r="X17" s="16"/>
      <c r="Y17" s="12">
        <v>0.68500000000000005</v>
      </c>
      <c r="Z17" s="124">
        <v>2850</v>
      </c>
      <c r="AA17" s="126">
        <f t="shared" si="0"/>
        <v>3049.5</v>
      </c>
    </row>
    <row r="18" spans="1:27" s="6" customFormat="1" ht="13.5" thickBot="1">
      <c r="A18" s="28" t="s">
        <v>29</v>
      </c>
      <c r="B18" s="29">
        <v>60</v>
      </c>
      <c r="C18" s="92">
        <v>-2</v>
      </c>
      <c r="D18" s="29" t="s">
        <v>3</v>
      </c>
      <c r="E18" s="29">
        <v>5</v>
      </c>
      <c r="F18" s="96">
        <v>-4</v>
      </c>
      <c r="G18" s="32">
        <v>1.5</v>
      </c>
      <c r="H18" s="132">
        <v>18185</v>
      </c>
      <c r="I18" s="95">
        <f t="shared" si="1"/>
        <v>19457.95</v>
      </c>
      <c r="J18" s="14" t="s">
        <v>36</v>
      </c>
      <c r="K18" s="15">
        <v>17</v>
      </c>
      <c r="L18" s="56">
        <v>-2</v>
      </c>
      <c r="M18" s="8" t="s">
        <v>40</v>
      </c>
      <c r="N18" s="15"/>
      <c r="O18" s="16"/>
      <c r="P18" s="18">
        <v>7.0999999999999994E-2</v>
      </c>
      <c r="Q18" s="122"/>
      <c r="R18" s="83">
        <f t="shared" si="2"/>
        <v>0</v>
      </c>
      <c r="S18" s="14" t="s">
        <v>27</v>
      </c>
      <c r="T18" s="15">
        <v>14</v>
      </c>
      <c r="U18" s="56">
        <v>-12</v>
      </c>
      <c r="V18" s="56">
        <v>-2</v>
      </c>
      <c r="W18" s="15"/>
      <c r="X18" s="16"/>
      <c r="Y18" s="12">
        <v>1.0469999999999999</v>
      </c>
      <c r="Z18" s="124">
        <v>2970</v>
      </c>
      <c r="AA18" s="126">
        <f t="shared" si="0"/>
        <v>3177.9</v>
      </c>
    </row>
    <row r="19" spans="1:27" s="6" customFormat="1" ht="12.75">
      <c r="A19" s="178" t="s">
        <v>18</v>
      </c>
      <c r="B19" s="176"/>
      <c r="C19" s="176"/>
      <c r="D19" s="176"/>
      <c r="E19" s="176"/>
      <c r="F19" s="176"/>
      <c r="G19" s="176"/>
      <c r="H19" s="179"/>
      <c r="I19" s="177"/>
      <c r="J19" s="14" t="s">
        <v>36</v>
      </c>
      <c r="K19" s="15">
        <v>19</v>
      </c>
      <c r="L19" s="56">
        <v>-3</v>
      </c>
      <c r="M19" s="8" t="s">
        <v>40</v>
      </c>
      <c r="N19" s="15"/>
      <c r="O19" s="16"/>
      <c r="P19" s="18">
        <v>8.1000000000000003E-2</v>
      </c>
      <c r="Q19" s="122">
        <v>605</v>
      </c>
      <c r="R19" s="83">
        <f t="shared" si="2"/>
        <v>647.35</v>
      </c>
      <c r="S19" s="14" t="s">
        <v>27</v>
      </c>
      <c r="T19" s="15">
        <v>14</v>
      </c>
      <c r="U19" s="56">
        <v>-24</v>
      </c>
      <c r="V19" s="56">
        <v>-2</v>
      </c>
      <c r="W19" s="15"/>
      <c r="X19" s="16"/>
      <c r="Y19" s="12">
        <v>2.11</v>
      </c>
      <c r="Z19" s="124">
        <v>6250</v>
      </c>
      <c r="AA19" s="126">
        <f t="shared" si="0"/>
        <v>6687.5</v>
      </c>
    </row>
    <row r="20" spans="1:27" s="6" customFormat="1" ht="12.75">
      <c r="A20" s="14" t="s">
        <v>19</v>
      </c>
      <c r="B20" s="51" t="s">
        <v>21</v>
      </c>
      <c r="C20" s="15" t="s">
        <v>23</v>
      </c>
      <c r="D20" s="56">
        <v>6</v>
      </c>
      <c r="E20" s="15"/>
      <c r="F20" s="16"/>
      <c r="G20" s="54">
        <v>0.32400000000000001</v>
      </c>
      <c r="H20" s="23"/>
      <c r="I20" s="82">
        <v>750</v>
      </c>
      <c r="J20" s="14" t="s">
        <v>36</v>
      </c>
      <c r="K20" s="15">
        <v>22</v>
      </c>
      <c r="L20" s="56">
        <v>-3</v>
      </c>
      <c r="M20" s="8" t="s">
        <v>40</v>
      </c>
      <c r="N20" s="15"/>
      <c r="O20" s="16"/>
      <c r="P20" s="18">
        <v>9.1999999999999998E-2</v>
      </c>
      <c r="Q20" s="122">
        <v>635</v>
      </c>
      <c r="R20" s="83">
        <f t="shared" si="2"/>
        <v>679.45</v>
      </c>
      <c r="S20" s="14" t="s">
        <v>27</v>
      </c>
      <c r="T20" s="15">
        <v>16</v>
      </c>
      <c r="U20" s="56">
        <v>-8</v>
      </c>
      <c r="V20" s="56">
        <v>-2</v>
      </c>
      <c r="W20" s="15"/>
      <c r="X20" s="16"/>
      <c r="Y20" s="12">
        <v>0.8</v>
      </c>
      <c r="Z20" s="124"/>
      <c r="AA20" s="126"/>
    </row>
    <row r="21" spans="1:27" s="6" customFormat="1" ht="12.75">
      <c r="A21" s="14" t="s">
        <v>19</v>
      </c>
      <c r="B21" s="51" t="s">
        <v>21</v>
      </c>
      <c r="C21" s="15" t="s">
        <v>20</v>
      </c>
      <c r="D21" s="56">
        <v>6</v>
      </c>
      <c r="E21" s="15"/>
      <c r="F21" s="16"/>
      <c r="G21" s="54">
        <v>0.47</v>
      </c>
      <c r="H21" s="23"/>
      <c r="I21" s="82">
        <v>963</v>
      </c>
      <c r="J21" s="14" t="s">
        <v>36</v>
      </c>
      <c r="K21" s="15">
        <v>25</v>
      </c>
      <c r="L21" s="56">
        <v>-3</v>
      </c>
      <c r="M21" s="8" t="s">
        <v>40</v>
      </c>
      <c r="N21" s="15"/>
      <c r="O21" s="16"/>
      <c r="P21" s="18">
        <v>0.10299999999999999</v>
      </c>
      <c r="Q21" s="122">
        <v>710</v>
      </c>
      <c r="R21" s="83">
        <f t="shared" si="2"/>
        <v>759.7</v>
      </c>
      <c r="S21" s="14" t="s">
        <v>27</v>
      </c>
      <c r="T21" s="15">
        <v>16</v>
      </c>
      <c r="U21" s="56">
        <v>-12</v>
      </c>
      <c r="V21" s="56">
        <v>-2</v>
      </c>
      <c r="W21" s="15"/>
      <c r="X21" s="16"/>
      <c r="Y21" s="12">
        <v>1.2150000000000001</v>
      </c>
      <c r="Z21" s="124">
        <v>3570</v>
      </c>
      <c r="AA21" s="126">
        <f t="shared" si="0"/>
        <v>3819.9</v>
      </c>
    </row>
    <row r="22" spans="1:27" s="6" customFormat="1" ht="12.75">
      <c r="A22" s="14" t="s">
        <v>19</v>
      </c>
      <c r="B22" s="51" t="s">
        <v>21</v>
      </c>
      <c r="C22" s="15" t="s">
        <v>24</v>
      </c>
      <c r="D22" s="56">
        <v>6</v>
      </c>
      <c r="E22" s="15"/>
      <c r="F22" s="16"/>
      <c r="G22" s="54">
        <v>0.59</v>
      </c>
      <c r="H22" s="23"/>
      <c r="I22" s="82">
        <v>1214</v>
      </c>
      <c r="J22" s="14" t="s">
        <v>36</v>
      </c>
      <c r="K22" s="15">
        <v>30</v>
      </c>
      <c r="L22" s="56">
        <v>-4</v>
      </c>
      <c r="M22" s="8" t="s">
        <v>40</v>
      </c>
      <c r="N22" s="15"/>
      <c r="O22" s="16"/>
      <c r="P22" s="18">
        <v>0.12</v>
      </c>
      <c r="Q22" s="122">
        <v>775</v>
      </c>
      <c r="R22" s="83">
        <f t="shared" si="2"/>
        <v>829.25</v>
      </c>
      <c r="S22" s="14" t="s">
        <v>27</v>
      </c>
      <c r="T22" s="15">
        <v>16</v>
      </c>
      <c r="U22" s="56">
        <v>-24</v>
      </c>
      <c r="V22" s="56">
        <v>-2</v>
      </c>
      <c r="W22" s="15"/>
      <c r="X22" s="16"/>
      <c r="Y22" s="12">
        <v>2.4700000000000002</v>
      </c>
      <c r="Z22" s="124">
        <v>7310</v>
      </c>
      <c r="AA22" s="126">
        <f t="shared" si="0"/>
        <v>7821.7000000000007</v>
      </c>
    </row>
    <row r="23" spans="1:27" s="6" customFormat="1" ht="12.75">
      <c r="A23" s="14" t="s">
        <v>19</v>
      </c>
      <c r="B23" s="51" t="s">
        <v>21</v>
      </c>
      <c r="C23" s="15" t="s">
        <v>25</v>
      </c>
      <c r="D23" s="56">
        <v>6</v>
      </c>
      <c r="E23" s="15"/>
      <c r="F23" s="16"/>
      <c r="G23" s="54">
        <v>0.7</v>
      </c>
      <c r="H23" s="23"/>
      <c r="I23" s="82">
        <v>1418</v>
      </c>
      <c r="J23" s="14" t="s">
        <v>37</v>
      </c>
      <c r="K23" s="15">
        <v>30</v>
      </c>
      <c r="L23" s="56">
        <v>-8</v>
      </c>
      <c r="M23" s="8" t="s">
        <v>40</v>
      </c>
      <c r="N23" s="15"/>
      <c r="O23" s="16"/>
      <c r="P23" s="18">
        <v>0.222</v>
      </c>
      <c r="Q23" s="122">
        <v>1200</v>
      </c>
      <c r="R23" s="83">
        <f t="shared" si="2"/>
        <v>1284</v>
      </c>
      <c r="S23" s="14" t="s">
        <v>27</v>
      </c>
      <c r="T23" s="15">
        <v>20</v>
      </c>
      <c r="U23" s="56">
        <v>-8</v>
      </c>
      <c r="V23" s="56">
        <v>-2</v>
      </c>
      <c r="W23" s="15"/>
      <c r="X23" s="16"/>
      <c r="Y23" s="12">
        <v>1.595</v>
      </c>
      <c r="Z23" s="124"/>
      <c r="AA23" s="126"/>
    </row>
    <row r="24" spans="1:27" s="6" customFormat="1" ht="12.75">
      <c r="A24" s="14" t="s">
        <v>19</v>
      </c>
      <c r="B24" s="51" t="s">
        <v>11</v>
      </c>
      <c r="C24" s="15" t="s">
        <v>20</v>
      </c>
      <c r="D24" s="56">
        <v>3</v>
      </c>
      <c r="E24" s="15"/>
      <c r="F24" s="16"/>
      <c r="G24" s="54">
        <v>0.31</v>
      </c>
      <c r="H24" s="23"/>
      <c r="I24" s="82">
        <v>585</v>
      </c>
      <c r="J24" s="14" t="s">
        <v>37</v>
      </c>
      <c r="K24" s="15">
        <v>21</v>
      </c>
      <c r="L24" s="56">
        <v>-8</v>
      </c>
      <c r="M24" s="8" t="s">
        <v>40</v>
      </c>
      <c r="N24" s="15"/>
      <c r="O24" s="16"/>
      <c r="P24" s="18">
        <v>0.13700000000000001</v>
      </c>
      <c r="Q24" s="122">
        <v>945</v>
      </c>
      <c r="R24" s="83">
        <f t="shared" si="2"/>
        <v>1011.1500000000001</v>
      </c>
      <c r="S24" s="14" t="s">
        <v>27</v>
      </c>
      <c r="T24" s="15">
        <v>20</v>
      </c>
      <c r="U24" s="56">
        <v>-12</v>
      </c>
      <c r="V24" s="56">
        <v>-2</v>
      </c>
      <c r="W24" s="15"/>
      <c r="X24" s="16"/>
      <c r="Y24" s="12">
        <v>2.44</v>
      </c>
      <c r="Z24" s="124"/>
      <c r="AA24" s="126"/>
    </row>
    <row r="25" spans="1:27" s="6" customFormat="1" ht="12.75">
      <c r="A25" s="14" t="s">
        <v>19</v>
      </c>
      <c r="B25" s="51" t="s">
        <v>11</v>
      </c>
      <c r="C25" s="15" t="s">
        <v>24</v>
      </c>
      <c r="D25" s="56">
        <v>3</v>
      </c>
      <c r="E25" s="15"/>
      <c r="F25" s="16"/>
      <c r="G25" s="54">
        <v>0.38</v>
      </c>
      <c r="H25" s="23"/>
      <c r="I25" s="82">
        <v>805</v>
      </c>
      <c r="J25" s="14" t="s">
        <v>37</v>
      </c>
      <c r="K25" s="15">
        <v>25</v>
      </c>
      <c r="L25" s="56">
        <v>-8</v>
      </c>
      <c r="M25" s="8" t="s">
        <v>40</v>
      </c>
      <c r="N25" s="15"/>
      <c r="O25" s="16"/>
      <c r="P25" s="18">
        <v>0.16200000000000001</v>
      </c>
      <c r="Q25" s="122">
        <v>1000</v>
      </c>
      <c r="R25" s="83">
        <f t="shared" si="2"/>
        <v>1070</v>
      </c>
      <c r="S25" s="14" t="s">
        <v>27</v>
      </c>
      <c r="T25" s="15">
        <v>20</v>
      </c>
      <c r="U25" s="56">
        <v>-24</v>
      </c>
      <c r="V25" s="56">
        <v>-2</v>
      </c>
      <c r="W25" s="15"/>
      <c r="X25" s="16"/>
      <c r="Y25" s="12">
        <v>2.8450000000000002</v>
      </c>
      <c r="Z25" s="124"/>
      <c r="AA25" s="126"/>
    </row>
    <row r="26" spans="1:27" s="6" customFormat="1" ht="12.75">
      <c r="A26" s="14" t="s">
        <v>19</v>
      </c>
      <c r="B26" s="51" t="s">
        <v>11</v>
      </c>
      <c r="C26" s="15" t="s">
        <v>25</v>
      </c>
      <c r="D26" s="56">
        <v>3</v>
      </c>
      <c r="E26" s="15"/>
      <c r="F26" s="16"/>
      <c r="G26" s="54">
        <v>0.46</v>
      </c>
      <c r="H26" s="23"/>
      <c r="I26" s="82">
        <v>1315</v>
      </c>
      <c r="J26" s="14" t="s">
        <v>37</v>
      </c>
      <c r="K26" s="15">
        <v>27</v>
      </c>
      <c r="L26" s="56">
        <v>-8</v>
      </c>
      <c r="M26" s="8" t="s">
        <v>40</v>
      </c>
      <c r="N26" s="15"/>
      <c r="O26" s="16"/>
      <c r="P26" s="18">
        <v>0.18</v>
      </c>
      <c r="Q26" s="122">
        <v>1110</v>
      </c>
      <c r="R26" s="83">
        <f t="shared" si="2"/>
        <v>1187.7</v>
      </c>
      <c r="S26" s="14" t="s">
        <v>27</v>
      </c>
      <c r="T26" s="15">
        <v>24</v>
      </c>
      <c r="U26" s="56">
        <v>-8</v>
      </c>
      <c r="V26" s="56">
        <v>-2</v>
      </c>
      <c r="W26" s="15"/>
      <c r="X26" s="16"/>
      <c r="Y26" s="12">
        <v>1.9</v>
      </c>
      <c r="Z26" s="124">
        <v>6450</v>
      </c>
      <c r="AA26" s="126">
        <f t="shared" si="0"/>
        <v>6901.5</v>
      </c>
    </row>
    <row r="27" spans="1:27" s="6" customFormat="1" ht="12.75">
      <c r="A27" s="14" t="s">
        <v>19</v>
      </c>
      <c r="B27" s="51" t="s">
        <v>11</v>
      </c>
      <c r="C27" s="15" t="s">
        <v>23</v>
      </c>
      <c r="D27" s="56">
        <v>6</v>
      </c>
      <c r="E27" s="15"/>
      <c r="F27" s="16"/>
      <c r="G27" s="54">
        <v>0.48</v>
      </c>
      <c r="H27" s="23"/>
      <c r="I27" s="82">
        <v>983</v>
      </c>
      <c r="J27" s="14" t="s">
        <v>37</v>
      </c>
      <c r="K27" s="15">
        <v>13</v>
      </c>
      <c r="L27" s="56">
        <v>-37</v>
      </c>
      <c r="M27" s="8"/>
      <c r="N27" s="15"/>
      <c r="O27" s="16"/>
      <c r="P27" s="18">
        <v>8.5000000000000006E-2</v>
      </c>
      <c r="Q27" s="122">
        <v>755</v>
      </c>
      <c r="R27" s="83">
        <f t="shared" si="2"/>
        <v>807.85</v>
      </c>
      <c r="S27" s="14" t="s">
        <v>27</v>
      </c>
      <c r="T27" s="15">
        <v>24</v>
      </c>
      <c r="U27" s="56">
        <v>-12</v>
      </c>
      <c r="V27" s="56">
        <v>-2</v>
      </c>
      <c r="W27" s="15"/>
      <c r="X27" s="16"/>
      <c r="Y27" s="12">
        <v>2.8450000000000002</v>
      </c>
      <c r="Z27" s="124">
        <v>8220</v>
      </c>
      <c r="AA27" s="126">
        <f t="shared" si="0"/>
        <v>8795.4</v>
      </c>
    </row>
    <row r="28" spans="1:27" s="6" customFormat="1" ht="12.75">
      <c r="A28" s="14" t="s">
        <v>19</v>
      </c>
      <c r="B28" s="51" t="s">
        <v>11</v>
      </c>
      <c r="C28" s="15" t="s">
        <v>20</v>
      </c>
      <c r="D28" s="56">
        <v>6</v>
      </c>
      <c r="E28" s="15"/>
      <c r="F28" s="16"/>
      <c r="G28" s="54">
        <v>0.64</v>
      </c>
      <c r="H28" s="23"/>
      <c r="I28" s="82">
        <v>1320</v>
      </c>
      <c r="J28" s="14" t="s">
        <v>37</v>
      </c>
      <c r="K28" s="15">
        <v>16</v>
      </c>
      <c r="L28" s="56">
        <v>-37</v>
      </c>
      <c r="M28" s="8" t="s">
        <v>40</v>
      </c>
      <c r="N28" s="15"/>
      <c r="O28" s="16"/>
      <c r="P28" s="18">
        <v>0.10199999999999999</v>
      </c>
      <c r="Q28" s="122">
        <v>795</v>
      </c>
      <c r="R28" s="83">
        <f t="shared" si="2"/>
        <v>850.65000000000009</v>
      </c>
      <c r="S28" s="7" t="s">
        <v>27</v>
      </c>
      <c r="T28" s="8">
        <v>28</v>
      </c>
      <c r="U28" s="112">
        <v>-8</v>
      </c>
      <c r="V28" s="112">
        <v>-2</v>
      </c>
      <c r="W28" s="8"/>
      <c r="X28" s="9"/>
      <c r="Y28" s="12">
        <v>3.42</v>
      </c>
      <c r="Z28" s="128"/>
      <c r="AA28" s="126"/>
    </row>
    <row r="29" spans="1:27" s="6" customFormat="1" ht="13.5" thickBot="1">
      <c r="A29" s="14" t="s">
        <v>19</v>
      </c>
      <c r="B29" s="51" t="s">
        <v>11</v>
      </c>
      <c r="C29" s="15" t="s">
        <v>24</v>
      </c>
      <c r="D29" s="56">
        <v>6</v>
      </c>
      <c r="E29" s="15"/>
      <c r="F29" s="16"/>
      <c r="G29" s="54">
        <v>0.79</v>
      </c>
      <c r="H29" s="23"/>
      <c r="I29" s="82">
        <v>1645</v>
      </c>
      <c r="J29" s="14" t="s">
        <v>37</v>
      </c>
      <c r="K29" s="15">
        <v>18</v>
      </c>
      <c r="L29" s="56">
        <v>-37</v>
      </c>
      <c r="M29" s="8" t="s">
        <v>40</v>
      </c>
      <c r="N29" s="15"/>
      <c r="O29" s="16"/>
      <c r="P29" s="18">
        <v>0.11899999999999999</v>
      </c>
      <c r="Q29" s="122">
        <v>975</v>
      </c>
      <c r="R29" s="83">
        <f t="shared" si="2"/>
        <v>1043.25</v>
      </c>
      <c r="S29" s="49" t="s">
        <v>27</v>
      </c>
      <c r="T29" s="35">
        <v>28</v>
      </c>
      <c r="U29" s="87">
        <v>-12</v>
      </c>
      <c r="V29" s="87">
        <v>-2</v>
      </c>
      <c r="W29" s="35"/>
      <c r="X29" s="60"/>
      <c r="Y29" s="117">
        <v>3.42</v>
      </c>
      <c r="Z29" s="133">
        <v>10300</v>
      </c>
      <c r="AA29" s="127">
        <f t="shared" si="0"/>
        <v>11021</v>
      </c>
    </row>
    <row r="30" spans="1:27" s="6" customFormat="1" ht="12.75">
      <c r="A30" s="14" t="s">
        <v>19</v>
      </c>
      <c r="B30" s="51" t="s">
        <v>11</v>
      </c>
      <c r="C30" s="15" t="s">
        <v>25</v>
      </c>
      <c r="D30" s="56">
        <v>6</v>
      </c>
      <c r="E30" s="15"/>
      <c r="F30" s="16"/>
      <c r="G30" s="54">
        <v>0.96</v>
      </c>
      <c r="H30" s="23"/>
      <c r="I30" s="82">
        <v>2010</v>
      </c>
      <c r="J30" s="14" t="s">
        <v>38</v>
      </c>
      <c r="K30" s="15">
        <v>21</v>
      </c>
      <c r="L30" s="56">
        <v>-37</v>
      </c>
      <c r="M30" s="8" t="s">
        <v>40</v>
      </c>
      <c r="N30" s="15"/>
      <c r="O30" s="16"/>
      <c r="P30" s="18">
        <v>0.28000000000000003</v>
      </c>
      <c r="Q30" s="122">
        <v>2295</v>
      </c>
      <c r="R30" s="83">
        <f t="shared" si="2"/>
        <v>2455.65</v>
      </c>
      <c r="S30" s="176" t="s">
        <v>16</v>
      </c>
      <c r="T30" s="176"/>
      <c r="U30" s="176"/>
      <c r="V30" s="176"/>
      <c r="W30" s="176"/>
      <c r="X30" s="176"/>
      <c r="Y30" s="176"/>
      <c r="Z30" s="176"/>
      <c r="AA30" s="177"/>
    </row>
    <row r="31" spans="1:27" s="6" customFormat="1" ht="12.75">
      <c r="A31" s="14" t="s">
        <v>19</v>
      </c>
      <c r="B31" s="51" t="s">
        <v>22</v>
      </c>
      <c r="C31" s="15" t="s">
        <v>23</v>
      </c>
      <c r="D31" s="56">
        <v>6</v>
      </c>
      <c r="E31" s="15"/>
      <c r="F31" s="16"/>
      <c r="G31" s="54">
        <v>0.96</v>
      </c>
      <c r="H31" s="23"/>
      <c r="I31" s="82">
        <v>1680</v>
      </c>
      <c r="J31" s="14" t="s">
        <v>38</v>
      </c>
      <c r="K31" s="15">
        <v>27</v>
      </c>
      <c r="L31" s="56">
        <v>-37</v>
      </c>
      <c r="M31" s="8" t="s">
        <v>40</v>
      </c>
      <c r="N31" s="15"/>
      <c r="O31" s="16"/>
      <c r="P31" s="18">
        <v>0.375</v>
      </c>
      <c r="Q31" s="122">
        <v>3125</v>
      </c>
      <c r="R31" s="83">
        <f t="shared" si="2"/>
        <v>3343.75</v>
      </c>
      <c r="S31" s="15" t="s">
        <v>17</v>
      </c>
      <c r="T31" s="51" t="s">
        <v>1</v>
      </c>
      <c r="U31" s="56">
        <v>9</v>
      </c>
      <c r="V31" s="15"/>
      <c r="W31" s="15"/>
      <c r="X31" s="16"/>
      <c r="Y31" s="18">
        <v>0.6</v>
      </c>
      <c r="Z31" s="16"/>
      <c r="AA31" s="20"/>
    </row>
    <row r="32" spans="1:27" s="6" customFormat="1" ht="12.75">
      <c r="A32" s="14" t="s">
        <v>19</v>
      </c>
      <c r="B32" s="51" t="s">
        <v>22</v>
      </c>
      <c r="C32" s="15" t="s">
        <v>20</v>
      </c>
      <c r="D32" s="56">
        <v>6</v>
      </c>
      <c r="E32" s="15"/>
      <c r="F32" s="16"/>
      <c r="G32" s="54">
        <v>1.3</v>
      </c>
      <c r="H32" s="23"/>
      <c r="I32" s="83">
        <v>2243</v>
      </c>
      <c r="J32" s="14" t="s">
        <v>38</v>
      </c>
      <c r="K32" s="15">
        <v>30</v>
      </c>
      <c r="L32" s="56">
        <v>-37</v>
      </c>
      <c r="M32" s="8" t="s">
        <v>40</v>
      </c>
      <c r="N32" s="15"/>
      <c r="O32" s="16"/>
      <c r="P32" s="18">
        <v>0.41</v>
      </c>
      <c r="Q32" s="122">
        <v>3470</v>
      </c>
      <c r="R32" s="83">
        <f t="shared" si="2"/>
        <v>3712.9</v>
      </c>
      <c r="S32" s="15" t="s">
        <v>17</v>
      </c>
      <c r="T32" s="51" t="s">
        <v>12</v>
      </c>
      <c r="U32" s="56">
        <v>9</v>
      </c>
      <c r="V32" s="15"/>
      <c r="W32" s="15"/>
      <c r="X32" s="16"/>
      <c r="Y32" s="18">
        <v>0.6</v>
      </c>
      <c r="Z32" s="16"/>
      <c r="AA32" s="20"/>
    </row>
    <row r="33" spans="1:29" s="6" customFormat="1" ht="12.75">
      <c r="A33" s="14" t="s">
        <v>19</v>
      </c>
      <c r="B33" s="51" t="s">
        <v>22</v>
      </c>
      <c r="C33" s="15" t="s">
        <v>24</v>
      </c>
      <c r="D33" s="112">
        <v>6</v>
      </c>
      <c r="E33" s="52"/>
      <c r="F33" s="53"/>
      <c r="G33" s="57">
        <v>1.63</v>
      </c>
      <c r="H33" s="55"/>
      <c r="I33" s="84">
        <v>2843</v>
      </c>
      <c r="J33" s="14" t="s">
        <v>38</v>
      </c>
      <c r="K33" s="15">
        <v>36</v>
      </c>
      <c r="L33" s="56">
        <v>-20</v>
      </c>
      <c r="M33" s="8" t="s">
        <v>40</v>
      </c>
      <c r="N33" s="15"/>
      <c r="O33" s="16"/>
      <c r="P33" s="18">
        <v>0.5</v>
      </c>
      <c r="Q33" s="122">
        <v>4255</v>
      </c>
      <c r="R33" s="83">
        <f t="shared" si="2"/>
        <v>4552.8500000000004</v>
      </c>
      <c r="S33" s="15" t="s">
        <v>17</v>
      </c>
      <c r="T33" s="51" t="s">
        <v>1</v>
      </c>
      <c r="U33" s="56">
        <v>9</v>
      </c>
      <c r="V33" s="15"/>
      <c r="W33" s="15"/>
      <c r="X33" s="16"/>
      <c r="Y33" s="18">
        <v>0.6</v>
      </c>
      <c r="Z33" s="16"/>
      <c r="AA33" s="20"/>
    </row>
    <row r="34" spans="1:29" s="6" customFormat="1" ht="15" customHeight="1" thickBot="1">
      <c r="A34" s="49" t="s">
        <v>19</v>
      </c>
      <c r="B34" s="85" t="s">
        <v>22</v>
      </c>
      <c r="C34" s="86" t="s">
        <v>25</v>
      </c>
      <c r="D34" s="87">
        <v>6</v>
      </c>
      <c r="E34" s="86"/>
      <c r="F34" s="88"/>
      <c r="G34" s="89">
        <v>1.96</v>
      </c>
      <c r="H34" s="88"/>
      <c r="I34" s="90">
        <v>3411</v>
      </c>
      <c r="J34" s="49" t="s">
        <v>39</v>
      </c>
      <c r="K34" s="35">
        <v>21</v>
      </c>
      <c r="L34" s="87">
        <v>-71</v>
      </c>
      <c r="M34" s="35" t="s">
        <v>40</v>
      </c>
      <c r="N34" s="35"/>
      <c r="O34" s="60"/>
      <c r="P34" s="61">
        <v>0.433</v>
      </c>
      <c r="Q34" s="130"/>
      <c r="R34" s="95">
        <f t="shared" si="2"/>
        <v>0</v>
      </c>
      <c r="S34" s="29" t="s">
        <v>17</v>
      </c>
      <c r="T34" s="91" t="s">
        <v>1</v>
      </c>
      <c r="U34" s="92">
        <v>9</v>
      </c>
      <c r="V34" s="29"/>
      <c r="W34" s="29"/>
      <c r="X34" s="30"/>
      <c r="Y34" s="32">
        <v>0.6</v>
      </c>
      <c r="Z34" s="30"/>
      <c r="AA34" s="34"/>
    </row>
    <row r="35" spans="1:29" s="6" customFormat="1" ht="15" customHeight="1">
      <c r="A35" s="172" t="s">
        <v>54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</row>
    <row r="36" spans="1:29" s="6" customFormat="1" ht="15" customHeight="1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</row>
    <row r="37" spans="1:29" s="6" customFormat="1" ht="15" customHeight="1">
      <c r="A37" s="172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</row>
    <row r="38" spans="1:29" s="6" customFormat="1" ht="23.25">
      <c r="A38" s="171" t="s">
        <v>55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</row>
    <row r="39" spans="1:29" s="6" customFormat="1" ht="37.5" customHeight="1">
      <c r="A39" s="170" t="s">
        <v>63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</row>
    <row r="40" spans="1:29" s="6" customFormat="1" ht="12.75">
      <c r="J40" s="23"/>
      <c r="K40" s="23"/>
      <c r="L40" s="23"/>
      <c r="M40" s="23"/>
      <c r="N40" s="23"/>
      <c r="O40" s="23"/>
      <c r="P40" s="26"/>
      <c r="Q40" s="23"/>
      <c r="R40" s="58"/>
    </row>
    <row r="41" spans="1:29" s="6" customFormat="1" ht="12.75">
      <c r="J41" s="23"/>
      <c r="K41" s="23"/>
      <c r="L41" s="23"/>
      <c r="M41" s="23"/>
      <c r="N41" s="23"/>
      <c r="O41" s="23"/>
      <c r="P41" s="26"/>
      <c r="Q41" s="23"/>
      <c r="R41" s="58"/>
    </row>
    <row r="42" spans="1:29" s="6" customFormat="1" ht="15" customHeight="1">
      <c r="J42" s="23"/>
      <c r="K42" s="23"/>
      <c r="L42" s="23"/>
      <c r="M42" s="23"/>
      <c r="N42" s="23"/>
      <c r="O42" s="23"/>
      <c r="P42" s="26"/>
      <c r="Q42" s="23"/>
      <c r="R42" s="58"/>
    </row>
    <row r="43" spans="1:29" s="6" customFormat="1" ht="12.75">
      <c r="J43" s="23"/>
      <c r="K43" s="23"/>
      <c r="L43" s="23"/>
      <c r="M43" s="23"/>
      <c r="N43" s="23"/>
      <c r="O43" s="23"/>
      <c r="P43" s="26"/>
      <c r="Q43" s="23"/>
      <c r="R43" s="58"/>
    </row>
    <row r="44" spans="1:29" s="6" customFormat="1" ht="12.75">
      <c r="J44" s="23"/>
      <c r="K44" s="23"/>
      <c r="L44" s="23"/>
      <c r="M44" s="23"/>
      <c r="N44" s="23"/>
      <c r="O44" s="23"/>
      <c r="P44" s="26"/>
      <c r="Q44" s="23"/>
      <c r="R44" s="58"/>
    </row>
    <row r="45" spans="1:29" s="6" customFormat="1">
      <c r="J45" s="23"/>
      <c r="K45" s="23"/>
      <c r="L45" s="23"/>
      <c r="M45" s="23"/>
      <c r="N45" s="23"/>
      <c r="O45" s="64"/>
      <c r="P45" s="64"/>
      <c r="Q45" s="64"/>
      <c r="R45" s="64"/>
      <c r="AB45" s="64"/>
      <c r="AC45" s="64"/>
    </row>
    <row r="46" spans="1:29" s="6" customFormat="1" ht="12.75">
      <c r="A46" s="72"/>
      <c r="B46" s="72"/>
      <c r="C46" s="72"/>
      <c r="D46" s="72"/>
      <c r="E46" s="72"/>
      <c r="F46" s="72"/>
      <c r="G46" s="72"/>
      <c r="H46" s="72"/>
      <c r="I46" s="72"/>
      <c r="J46" s="73"/>
      <c r="K46" s="73"/>
      <c r="L46" s="73"/>
      <c r="M46" s="73"/>
      <c r="N46" s="73"/>
      <c r="O46" s="73"/>
      <c r="P46" s="73"/>
      <c r="Q46" s="73"/>
      <c r="R46" s="73"/>
      <c r="S46" s="72"/>
      <c r="T46" s="72"/>
      <c r="U46" s="72"/>
      <c r="V46" s="72"/>
      <c r="W46" s="72"/>
      <c r="X46" s="72"/>
      <c r="Y46" s="72"/>
      <c r="Z46" s="72"/>
      <c r="AA46" s="72"/>
      <c r="AB46" s="72"/>
    </row>
    <row r="47" spans="1:29" s="6" customFormat="1" ht="12.75">
      <c r="A47" s="74"/>
      <c r="B47" s="74"/>
      <c r="C47" s="74"/>
      <c r="D47" s="74"/>
      <c r="E47" s="74"/>
      <c r="F47" s="74"/>
      <c r="G47" s="74"/>
      <c r="H47" s="74"/>
      <c r="I47" s="74"/>
      <c r="J47" s="75"/>
      <c r="K47" s="75"/>
      <c r="L47" s="75"/>
      <c r="M47" s="75"/>
      <c r="N47" s="75"/>
      <c r="O47" s="75"/>
      <c r="P47" s="76"/>
      <c r="Q47" s="75"/>
      <c r="R47" s="77"/>
      <c r="S47" s="74"/>
      <c r="T47" s="74"/>
      <c r="U47" s="74"/>
      <c r="V47" s="74"/>
      <c r="W47" s="74"/>
      <c r="X47" s="74"/>
      <c r="Y47" s="74"/>
      <c r="Z47" s="74"/>
      <c r="AA47" s="74"/>
      <c r="AB47" s="74"/>
    </row>
    <row r="48" spans="1:29" s="6" customFormat="1" ht="12.75">
      <c r="A48" s="74"/>
      <c r="B48" s="74"/>
      <c r="C48" s="74"/>
      <c r="D48" s="74"/>
      <c r="E48" s="74"/>
      <c r="F48" s="74"/>
      <c r="G48" s="74"/>
      <c r="H48" s="74"/>
      <c r="I48" s="74"/>
      <c r="J48" s="75"/>
      <c r="K48" s="75"/>
      <c r="L48" s="75"/>
      <c r="M48" s="75"/>
      <c r="N48" s="75"/>
      <c r="O48" s="75"/>
      <c r="P48" s="76"/>
      <c r="Q48" s="75"/>
      <c r="R48" s="77"/>
      <c r="S48" s="74"/>
      <c r="T48" s="74"/>
      <c r="U48" s="74"/>
      <c r="V48" s="74"/>
      <c r="W48" s="74"/>
      <c r="X48" s="74"/>
      <c r="Y48" s="74"/>
      <c r="Z48" s="74"/>
      <c r="AA48" s="74"/>
      <c r="AB48" s="74"/>
    </row>
    <row r="49" spans="1:28" s="6" customFormat="1" ht="15" customHeight="1">
      <c r="A49" s="74"/>
      <c r="B49" s="74"/>
      <c r="C49" s="74"/>
      <c r="D49" s="70"/>
      <c r="E49" s="70"/>
      <c r="F49" s="70"/>
      <c r="G49" s="70"/>
      <c r="H49" s="70"/>
      <c r="I49" s="70"/>
      <c r="J49" s="75"/>
      <c r="K49" s="75"/>
      <c r="L49" s="75"/>
      <c r="M49" s="75"/>
      <c r="N49" s="75"/>
      <c r="O49" s="75"/>
      <c r="P49" s="76"/>
      <c r="Q49" s="75"/>
      <c r="R49" s="77"/>
      <c r="S49" s="74"/>
      <c r="T49" s="74"/>
      <c r="U49" s="74"/>
      <c r="V49" s="74"/>
      <c r="W49" s="74"/>
      <c r="X49" s="74"/>
      <c r="Y49" s="74"/>
      <c r="Z49" s="74"/>
      <c r="AA49" s="74"/>
      <c r="AB49" s="74"/>
    </row>
    <row r="50" spans="1:28" s="6" customFormat="1" ht="15" customHeight="1">
      <c r="A50" s="74"/>
      <c r="B50" s="74"/>
      <c r="C50" s="74"/>
      <c r="D50" s="70"/>
      <c r="E50" s="70"/>
      <c r="F50" s="70"/>
      <c r="G50" s="70"/>
      <c r="H50" s="70"/>
      <c r="I50" s="70"/>
      <c r="J50" s="75"/>
      <c r="K50" s="75"/>
      <c r="L50" s="75"/>
      <c r="M50" s="75"/>
      <c r="N50" s="75"/>
      <c r="O50" s="75"/>
      <c r="P50" s="76"/>
      <c r="Q50" s="75"/>
      <c r="R50" s="77"/>
      <c r="S50" s="74"/>
      <c r="T50" s="74"/>
      <c r="U50" s="74"/>
      <c r="V50" s="74"/>
      <c r="W50" s="74"/>
      <c r="X50" s="74"/>
      <c r="Y50" s="74"/>
      <c r="Z50" s="74"/>
      <c r="AA50" s="74"/>
      <c r="AB50" s="74"/>
    </row>
    <row r="51" spans="1:28" s="6" customFormat="1" ht="15.75" customHeight="1">
      <c r="A51" s="74"/>
      <c r="B51" s="74"/>
      <c r="C51" s="74"/>
      <c r="D51" s="74"/>
      <c r="E51" s="74"/>
      <c r="F51" s="74"/>
      <c r="G51" s="74"/>
      <c r="H51" s="74"/>
      <c r="I51" s="74"/>
      <c r="J51" s="75"/>
      <c r="K51" s="75"/>
      <c r="L51" s="75"/>
      <c r="M51" s="75"/>
      <c r="N51" s="75"/>
      <c r="O51" s="75"/>
      <c r="P51" s="76"/>
      <c r="Q51" s="75"/>
      <c r="R51" s="77"/>
      <c r="S51" s="71"/>
      <c r="T51" s="71"/>
      <c r="U51" s="71"/>
      <c r="V51" s="71"/>
      <c r="W51" s="74"/>
      <c r="X51" s="74"/>
      <c r="Y51" s="74"/>
      <c r="Z51" s="74"/>
      <c r="AA51" s="74"/>
      <c r="AB51" s="74"/>
    </row>
    <row r="52" spans="1:28" s="6" customFormat="1" ht="12.75">
      <c r="A52" s="74"/>
      <c r="B52" s="74"/>
      <c r="C52" s="74"/>
      <c r="D52" s="74"/>
      <c r="E52" s="74"/>
      <c r="F52" s="74"/>
      <c r="G52" s="74"/>
      <c r="H52" s="74"/>
      <c r="I52" s="74"/>
      <c r="J52" s="75"/>
      <c r="K52" s="75"/>
      <c r="L52" s="75"/>
      <c r="M52" s="75"/>
      <c r="N52" s="75"/>
      <c r="O52" s="75"/>
      <c r="P52" s="76"/>
      <c r="Q52" s="75"/>
      <c r="R52" s="77"/>
      <c r="S52" s="74"/>
      <c r="T52" s="74"/>
      <c r="U52" s="74"/>
      <c r="V52" s="74"/>
      <c r="W52" s="74"/>
      <c r="X52" s="74"/>
      <c r="Y52" s="74"/>
      <c r="Z52" s="74"/>
      <c r="AA52" s="74"/>
      <c r="AB52" s="74"/>
    </row>
    <row r="53" spans="1:28" s="6" customFormat="1" ht="12.75">
      <c r="A53" s="74"/>
      <c r="B53" s="74"/>
      <c r="C53" s="74"/>
      <c r="D53" s="74"/>
      <c r="E53" s="74"/>
      <c r="F53" s="74"/>
      <c r="G53" s="74"/>
      <c r="H53" s="74"/>
      <c r="I53" s="74"/>
      <c r="J53" s="75"/>
      <c r="K53" s="75"/>
      <c r="L53" s="75"/>
      <c r="M53" s="75"/>
      <c r="N53" s="75"/>
      <c r="O53" s="75"/>
      <c r="P53" s="76"/>
      <c r="Q53" s="75"/>
      <c r="R53" s="77"/>
      <c r="S53" s="74"/>
      <c r="T53" s="74"/>
      <c r="U53" s="74"/>
      <c r="V53" s="74"/>
      <c r="W53" s="74"/>
      <c r="X53" s="74"/>
      <c r="Y53" s="74"/>
      <c r="Z53" s="74"/>
      <c r="AA53" s="74"/>
      <c r="AB53" s="74"/>
    </row>
    <row r="54" spans="1:28" s="6" customFormat="1" ht="15" customHeight="1">
      <c r="A54" s="74"/>
      <c r="B54" s="74"/>
      <c r="C54" s="74"/>
      <c r="D54" s="70"/>
      <c r="E54" s="70"/>
      <c r="F54" s="70"/>
      <c r="G54" s="70"/>
      <c r="H54" s="70"/>
      <c r="I54" s="70"/>
      <c r="J54" s="75"/>
      <c r="K54" s="75"/>
      <c r="L54" s="75"/>
      <c r="M54" s="75"/>
      <c r="N54" s="75"/>
      <c r="O54" s="75"/>
      <c r="P54" s="76"/>
      <c r="Q54" s="75"/>
      <c r="R54" s="77"/>
      <c r="S54" s="74"/>
      <c r="T54" s="74"/>
      <c r="U54" s="74"/>
      <c r="V54" s="74"/>
      <c r="W54" s="74"/>
      <c r="X54" s="74"/>
      <c r="Y54" s="74"/>
      <c r="Z54" s="74"/>
      <c r="AA54" s="74"/>
      <c r="AB54" s="74"/>
    </row>
    <row r="55" spans="1:28" s="6" customFormat="1" ht="15" customHeight="1">
      <c r="A55" s="74"/>
      <c r="B55" s="74"/>
      <c r="C55" s="74"/>
      <c r="D55" s="70"/>
      <c r="E55" s="70"/>
      <c r="F55" s="70"/>
      <c r="G55" s="70"/>
      <c r="H55" s="70"/>
      <c r="I55" s="70"/>
      <c r="J55" s="75"/>
      <c r="K55" s="75"/>
      <c r="L55" s="75"/>
      <c r="M55" s="75"/>
      <c r="N55" s="75"/>
      <c r="O55" s="75"/>
      <c r="P55" s="76"/>
      <c r="Q55" s="75"/>
      <c r="R55" s="77"/>
      <c r="S55" s="74"/>
      <c r="T55" s="74"/>
      <c r="U55" s="74"/>
      <c r="V55" s="74"/>
      <c r="W55" s="74"/>
      <c r="X55" s="74"/>
      <c r="Y55" s="74"/>
      <c r="Z55" s="74"/>
      <c r="AA55" s="74"/>
      <c r="AB55" s="74"/>
    </row>
    <row r="56" spans="1:28" s="6" customFormat="1" ht="12.75">
      <c r="A56" s="74"/>
      <c r="B56" s="74"/>
      <c r="C56" s="74"/>
      <c r="D56" s="74"/>
      <c r="E56" s="74"/>
      <c r="F56" s="74"/>
      <c r="G56" s="74"/>
      <c r="H56" s="74"/>
      <c r="I56" s="74"/>
      <c r="J56" s="75"/>
      <c r="K56" s="75"/>
      <c r="L56" s="75"/>
      <c r="M56" s="75"/>
      <c r="N56" s="75"/>
      <c r="O56" s="75"/>
      <c r="P56" s="76"/>
      <c r="Q56" s="75"/>
      <c r="R56" s="77"/>
      <c r="S56" s="74"/>
      <c r="T56" s="74"/>
      <c r="U56" s="74"/>
      <c r="V56" s="74"/>
      <c r="W56" s="74"/>
      <c r="X56" s="74"/>
      <c r="Y56" s="74"/>
      <c r="Z56" s="74"/>
      <c r="AA56" s="74"/>
      <c r="AB56" s="74"/>
    </row>
    <row r="57" spans="1:28" s="6" customFormat="1" ht="12.75">
      <c r="A57" s="72"/>
      <c r="B57" s="72"/>
      <c r="C57" s="72"/>
      <c r="D57" s="72"/>
      <c r="E57" s="72"/>
      <c r="F57" s="72"/>
      <c r="G57" s="72"/>
      <c r="H57" s="72"/>
      <c r="I57" s="72"/>
      <c r="J57" s="73"/>
      <c r="K57" s="73"/>
      <c r="L57" s="73"/>
      <c r="M57" s="73"/>
      <c r="N57" s="73"/>
      <c r="O57" s="73"/>
      <c r="P57" s="78"/>
      <c r="Q57" s="73"/>
      <c r="R57" s="79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1:28" s="6" customFormat="1">
      <c r="A58" s="72"/>
      <c r="B58" s="72"/>
      <c r="C58" s="72"/>
      <c r="D58" s="72"/>
      <c r="E58" s="72"/>
      <c r="F58" s="72"/>
      <c r="G58" s="72"/>
      <c r="H58" s="72"/>
      <c r="I58" s="72"/>
      <c r="J58" s="73"/>
      <c r="K58" s="73"/>
      <c r="L58" s="73"/>
      <c r="M58" s="73"/>
      <c r="N58" s="73"/>
      <c r="O58" s="73"/>
      <c r="P58" s="78"/>
      <c r="Q58" s="73"/>
      <c r="R58" s="79"/>
      <c r="S58" s="80"/>
      <c r="T58" s="80"/>
      <c r="U58" s="80"/>
      <c r="V58" s="80"/>
      <c r="W58" s="80"/>
      <c r="X58" s="80"/>
      <c r="Y58" s="80"/>
      <c r="Z58" s="80"/>
      <c r="AA58" s="80"/>
      <c r="AB58" s="72"/>
    </row>
    <row r="59" spans="1:28" s="6" customFormat="1">
      <c r="J59" s="23"/>
      <c r="K59" s="23"/>
      <c r="L59" s="23"/>
      <c r="M59" s="23"/>
      <c r="N59" s="23"/>
      <c r="O59" s="23"/>
      <c r="P59" s="26"/>
      <c r="Q59" s="23"/>
      <c r="R59" s="58"/>
      <c r="S59"/>
      <c r="T59"/>
      <c r="U59"/>
      <c r="V59"/>
      <c r="W59"/>
      <c r="X59"/>
      <c r="Y59"/>
      <c r="Z59"/>
      <c r="AA59"/>
    </row>
    <row r="60" spans="1:28" s="6" customFormat="1">
      <c r="J60" s="23"/>
      <c r="K60" s="23"/>
      <c r="L60" s="23"/>
      <c r="M60" s="23"/>
      <c r="N60" s="23"/>
      <c r="O60" s="23"/>
      <c r="P60" s="26"/>
      <c r="Q60" s="23"/>
      <c r="R60" s="58"/>
      <c r="S60"/>
      <c r="T60"/>
      <c r="U60"/>
      <c r="V60"/>
      <c r="W60"/>
      <c r="X60"/>
      <c r="Y60"/>
      <c r="Z60"/>
      <c r="AA60"/>
    </row>
    <row r="61" spans="1:28" s="6" customFormat="1">
      <c r="J61" s="23"/>
      <c r="K61" s="23"/>
      <c r="L61" s="23"/>
      <c r="M61" s="23"/>
      <c r="N61" s="23"/>
      <c r="O61" s="23"/>
      <c r="P61" s="26"/>
      <c r="Q61" s="23"/>
      <c r="R61" s="58"/>
      <c r="S61"/>
      <c r="T61"/>
      <c r="U61"/>
      <c r="V61"/>
      <c r="W61"/>
      <c r="X61"/>
      <c r="Y61"/>
      <c r="Z61"/>
      <c r="AA61"/>
    </row>
    <row r="62" spans="1:28" s="6" customFormat="1">
      <c r="J62" s="23"/>
      <c r="K62" s="23"/>
      <c r="L62" s="23"/>
      <c r="M62" s="23"/>
      <c r="N62" s="23"/>
      <c r="O62" s="23"/>
      <c r="P62" s="26"/>
      <c r="Q62" s="23"/>
      <c r="R62" s="58"/>
      <c r="S62"/>
      <c r="T62"/>
      <c r="U62"/>
      <c r="V62"/>
      <c r="W62"/>
      <c r="X62"/>
      <c r="Y62"/>
      <c r="Z62"/>
      <c r="AA62"/>
    </row>
    <row r="63" spans="1:28" s="6" customFormat="1">
      <c r="J63" s="23"/>
      <c r="K63" s="23"/>
      <c r="L63" s="23"/>
      <c r="M63" s="23"/>
      <c r="N63" s="23"/>
      <c r="O63" s="23"/>
      <c r="P63" s="26"/>
      <c r="Q63" s="23"/>
      <c r="R63" s="58"/>
      <c r="S63"/>
      <c r="T63"/>
      <c r="U63"/>
      <c r="V63"/>
      <c r="W63"/>
      <c r="X63"/>
      <c r="Y63"/>
      <c r="Z63"/>
      <c r="AA63"/>
    </row>
    <row r="64" spans="1:28" s="6" customFormat="1">
      <c r="J64" s="23"/>
      <c r="K64" s="23"/>
      <c r="L64" s="23"/>
      <c r="M64" s="23"/>
      <c r="N64" s="23"/>
      <c r="O64" s="23"/>
      <c r="P64" s="26"/>
      <c r="Q64" s="23"/>
      <c r="R64" s="58"/>
      <c r="S64"/>
      <c r="T64"/>
      <c r="U64"/>
      <c r="V64"/>
      <c r="W64"/>
      <c r="X64"/>
      <c r="Y64"/>
      <c r="Z64"/>
      <c r="AA64"/>
    </row>
    <row r="65" spans="10:27" s="6" customFormat="1">
      <c r="J65" s="23"/>
      <c r="K65" s="23"/>
      <c r="L65" s="23"/>
      <c r="M65" s="23"/>
      <c r="N65" s="23"/>
      <c r="O65" s="23"/>
      <c r="P65" s="26"/>
      <c r="Q65" s="23"/>
      <c r="R65" s="58"/>
      <c r="S65"/>
      <c r="T65"/>
      <c r="U65"/>
      <c r="V65"/>
      <c r="W65"/>
      <c r="X65"/>
      <c r="Y65"/>
      <c r="Z65"/>
      <c r="AA65"/>
    </row>
    <row r="66" spans="10:27" s="6" customFormat="1">
      <c r="J66" s="23"/>
      <c r="K66" s="23"/>
      <c r="L66" s="23"/>
      <c r="M66" s="23"/>
      <c r="N66" s="23"/>
      <c r="O66" s="23"/>
      <c r="P66" s="26"/>
      <c r="Q66" s="23"/>
      <c r="R66" s="58"/>
      <c r="S66"/>
      <c r="T66"/>
      <c r="U66"/>
      <c r="V66"/>
      <c r="W66"/>
      <c r="X66"/>
      <c r="Y66"/>
      <c r="Z66"/>
      <c r="AA66"/>
    </row>
    <row r="67" spans="10:27" s="6" customFormat="1">
      <c r="J67" s="23"/>
      <c r="K67" s="23"/>
      <c r="L67" s="23"/>
      <c r="M67" s="23"/>
      <c r="N67" s="23"/>
      <c r="O67" s="23"/>
      <c r="P67" s="26"/>
      <c r="Q67" s="23"/>
      <c r="R67" s="58"/>
      <c r="S67"/>
      <c r="T67"/>
      <c r="U67"/>
      <c r="V67"/>
      <c r="W67"/>
      <c r="X67"/>
      <c r="Y67"/>
      <c r="Z67"/>
      <c r="AA67"/>
    </row>
    <row r="68" spans="10:27" s="6" customFormat="1">
      <c r="J68" s="23"/>
      <c r="K68" s="23"/>
      <c r="L68" s="23"/>
      <c r="M68" s="23"/>
      <c r="N68" s="23"/>
      <c r="O68" s="23"/>
      <c r="P68" s="26"/>
      <c r="Q68" s="23"/>
      <c r="R68" s="58"/>
      <c r="S68"/>
      <c r="T68"/>
      <c r="U68"/>
      <c r="V68"/>
      <c r="W68"/>
      <c r="X68"/>
      <c r="Y68"/>
      <c r="Z68"/>
      <c r="AA68"/>
    </row>
    <row r="69" spans="10:27" s="6" customFormat="1">
      <c r="J69" s="23"/>
      <c r="K69" s="23"/>
      <c r="L69" s="23"/>
      <c r="M69" s="23"/>
      <c r="N69" s="23"/>
      <c r="O69" s="23"/>
      <c r="P69" s="26"/>
      <c r="Q69" s="23"/>
      <c r="R69" s="58"/>
      <c r="S69"/>
      <c r="T69"/>
      <c r="U69"/>
      <c r="V69"/>
      <c r="W69"/>
      <c r="X69"/>
      <c r="Y69"/>
      <c r="Z69"/>
      <c r="AA69"/>
    </row>
    <row r="70" spans="10:27" s="6" customFormat="1">
      <c r="S70"/>
      <c r="T70"/>
      <c r="U70"/>
      <c r="V70"/>
      <c r="W70"/>
      <c r="X70"/>
      <c r="Y70"/>
      <c r="Z70"/>
      <c r="AA70"/>
    </row>
  </sheetData>
  <mergeCells count="24">
    <mergeCell ref="A10:I10"/>
    <mergeCell ref="A9:B9"/>
    <mergeCell ref="A39:AA39"/>
    <mergeCell ref="A38:AA38"/>
    <mergeCell ref="A35:AA37"/>
    <mergeCell ref="J13:R13"/>
    <mergeCell ref="S30:AA30"/>
    <mergeCell ref="A19:I19"/>
    <mergeCell ref="A2:F2"/>
    <mergeCell ref="J2:O2"/>
    <mergeCell ref="S2:X2"/>
    <mergeCell ref="A4:B4"/>
    <mergeCell ref="A7:B7"/>
    <mergeCell ref="A8:B8"/>
    <mergeCell ref="D6:E6"/>
    <mergeCell ref="D7:E7"/>
    <mergeCell ref="J8:R8"/>
    <mergeCell ref="S6:AA6"/>
    <mergeCell ref="A6:B6"/>
    <mergeCell ref="A5:B5"/>
    <mergeCell ref="S3:AA3"/>
    <mergeCell ref="A3:I3"/>
    <mergeCell ref="J3:R3"/>
    <mergeCell ref="D5:E5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</dc:creator>
  <cp:lastModifiedBy>Мифодий</cp:lastModifiedBy>
  <cp:lastPrinted>2016-05-18T06:57:04Z</cp:lastPrinted>
  <dcterms:created xsi:type="dcterms:W3CDTF">2015-01-27T16:59:02Z</dcterms:created>
  <dcterms:modified xsi:type="dcterms:W3CDTF">2016-06-14T06:15:48Z</dcterms:modified>
</cp:coreProperties>
</file>