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0" windowWidth="10290" windowHeight="8880" tabRatio="786"/>
  </bookViews>
  <sheets>
    <sheet name="Прайс" sheetId="6" r:id="rId1"/>
  </sheets>
  <definedNames>
    <definedName name="_xlnm.Print_Titles" localSheetId="0">Прайс!$8:$8</definedName>
  </definedNames>
  <calcPr calcId="114210" fullCalcOnLoad="1" refMode="R1C1"/>
</workbook>
</file>

<file path=xl/calcChain.xml><?xml version="1.0" encoding="utf-8"?>
<calcChain xmlns="http://schemas.openxmlformats.org/spreadsheetml/2006/main">
  <c r="B102" i="6"/>
  <c r="B139"/>
  <c r="B10"/>
  <c r="B35"/>
  <c r="B122"/>
  <c r="B148"/>
  <c r="B159"/>
  <c r="B155"/>
  <c r="B119"/>
  <c r="B90"/>
  <c r="B84"/>
  <c r="B43"/>
</calcChain>
</file>

<file path=xl/sharedStrings.xml><?xml version="1.0" encoding="utf-8"?>
<sst xmlns="http://schemas.openxmlformats.org/spreadsheetml/2006/main" count="169" uniqueCount="148">
  <si>
    <t>Цена с НДС,руб.</t>
  </si>
  <si>
    <t>Клапан НЕРЖАВЕЙКА</t>
  </si>
  <si>
    <t>Вентиль БРОНЗОВЫЙ муфтовый</t>
  </si>
  <si>
    <t>Наименование</t>
  </si>
  <si>
    <t>Фланец 1-15-16</t>
  </si>
  <si>
    <t>Фланец 1-25-10</t>
  </si>
  <si>
    <t>Фланец 1-32-16</t>
  </si>
  <si>
    <t>Фланец 1-40-16</t>
  </si>
  <si>
    <t>Фланец 1-65-16</t>
  </si>
  <si>
    <t>Фланец 1-80-16</t>
  </si>
  <si>
    <t>Фланец 1-80-6</t>
  </si>
  <si>
    <t>Фланец 1-100-16</t>
  </si>
  <si>
    <t>Фланец 1-150-16</t>
  </si>
  <si>
    <t>Фланец 1-150-25</t>
  </si>
  <si>
    <t>Фланец 2-100-40</t>
  </si>
  <si>
    <t>Фланец 1-200-16</t>
  </si>
  <si>
    <t>Наличие на складе,шт.</t>
  </si>
  <si>
    <t>Фланец 1-125-10</t>
  </si>
  <si>
    <r>
      <t>15б3р Ду</t>
    </r>
    <r>
      <rPr>
        <b/>
        <sz val="11"/>
        <color indexed="8"/>
        <rFont val="Calibri"/>
        <family val="2"/>
        <charset val="204"/>
      </rPr>
      <t>15</t>
    </r>
    <r>
      <rPr>
        <sz val="11"/>
        <color theme="1"/>
        <rFont val="Calibri"/>
        <family val="2"/>
        <charset val="204"/>
        <scheme val="minor"/>
      </rPr>
      <t xml:space="preserve"> Ру10</t>
    </r>
  </si>
  <si>
    <r>
      <t>15б3р Ду</t>
    </r>
    <r>
      <rPr>
        <b/>
        <sz val="11"/>
        <color indexed="8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  <scheme val="minor"/>
      </rPr>
      <t xml:space="preserve"> Ру10</t>
    </r>
  </si>
  <si>
    <r>
      <t>15б3р Ду</t>
    </r>
    <r>
      <rPr>
        <b/>
        <sz val="11"/>
        <color indexed="8"/>
        <rFont val="Calibri"/>
        <family val="2"/>
        <charset val="204"/>
      </rPr>
      <t>25</t>
    </r>
    <r>
      <rPr>
        <sz val="11"/>
        <color theme="1"/>
        <rFont val="Calibri"/>
        <family val="2"/>
        <charset val="204"/>
        <scheme val="minor"/>
      </rPr>
      <t xml:space="preserve"> Ру10</t>
    </r>
  </si>
  <si>
    <r>
      <t>15б3р Ду</t>
    </r>
    <r>
      <rPr>
        <b/>
        <sz val="11"/>
        <color indexed="8"/>
        <rFont val="Calibri"/>
        <family val="2"/>
        <charset val="204"/>
      </rPr>
      <t>32</t>
    </r>
    <r>
      <rPr>
        <sz val="11"/>
        <color theme="1"/>
        <rFont val="Calibri"/>
        <family val="2"/>
        <charset val="204"/>
        <scheme val="minor"/>
      </rPr>
      <t xml:space="preserve"> Ру10</t>
    </r>
  </si>
  <si>
    <r>
      <t>15б3р Ду</t>
    </r>
    <r>
      <rPr>
        <b/>
        <sz val="11"/>
        <color indexed="8"/>
        <rFont val="Calibri"/>
        <family val="2"/>
        <charset val="204"/>
      </rPr>
      <t>40</t>
    </r>
    <r>
      <rPr>
        <sz val="11"/>
        <color theme="1"/>
        <rFont val="Calibri"/>
        <family val="2"/>
        <charset val="204"/>
        <scheme val="minor"/>
      </rPr>
      <t xml:space="preserve"> Ру10</t>
    </r>
  </si>
  <si>
    <r>
      <t>15б3р Ду</t>
    </r>
    <r>
      <rPr>
        <b/>
        <sz val="11"/>
        <color indexed="8"/>
        <rFont val="Calibri"/>
        <family val="2"/>
        <charset val="204"/>
      </rPr>
      <t>50</t>
    </r>
    <r>
      <rPr>
        <sz val="11"/>
        <color theme="1"/>
        <rFont val="Calibri"/>
        <family val="2"/>
        <charset val="204"/>
        <scheme val="minor"/>
      </rPr>
      <t xml:space="preserve"> Ру10</t>
    </r>
  </si>
  <si>
    <r>
      <t>Ду</t>
    </r>
    <r>
      <rPr>
        <b/>
        <sz val="11"/>
        <color indexed="8"/>
        <rFont val="Calibri"/>
        <family val="2"/>
        <charset val="204"/>
      </rPr>
      <t>150</t>
    </r>
    <r>
      <rPr>
        <sz val="11"/>
        <color theme="1"/>
        <rFont val="Calibri"/>
        <family val="2"/>
        <charset val="204"/>
        <scheme val="minor"/>
      </rPr>
      <t xml:space="preserve"> Ру10</t>
    </r>
  </si>
  <si>
    <t>Фланец 1-80-10</t>
  </si>
  <si>
    <t>Фланец 2-200-16</t>
  </si>
  <si>
    <t>Фланец 1-40-40</t>
  </si>
  <si>
    <t>Фланец 1-100-6</t>
  </si>
  <si>
    <t>Фланец 1-50-16</t>
  </si>
  <si>
    <t>Фланец 2-25-40</t>
  </si>
  <si>
    <t>Фланец 3-100-40</t>
  </si>
  <si>
    <t>Фланец (нерж.) ПЛОСКИЙ 12X18H10Т</t>
  </si>
  <si>
    <t xml:space="preserve">          ООО ТД "Котлоарматура"</t>
  </si>
  <si>
    <t xml:space="preserve"> e-mail:smolina-08@mail.ru</t>
  </si>
  <si>
    <t>Клапан обратный ЧУГУННЫЙ (хлопушка) 19ч21р</t>
  </si>
  <si>
    <t>16нж10нж Ду65 Ру16</t>
  </si>
  <si>
    <t>КШЦФ Ду50 Ру16  LD стандарнопроходной</t>
  </si>
  <si>
    <t>КШЦФ Ду80 Ру16  LD стандартнопроходной</t>
  </si>
  <si>
    <t>КШЦП Ду25 Ру16 ст.20 LD</t>
  </si>
  <si>
    <t>КШЦП Ду50 Ру16 ст.20 LD cтандартнопрох</t>
  </si>
  <si>
    <t>КШЦФ Ду100 Ру16  LD стандартнопроходной</t>
  </si>
  <si>
    <t>КШ нерж. Ду50 Ру16 Ярдос</t>
  </si>
  <si>
    <t>Вентиль нержавеющий фланцевый</t>
  </si>
  <si>
    <t>15нж65бк Ду80 Ру16</t>
  </si>
  <si>
    <r>
      <t>11б27п1 Ду</t>
    </r>
    <r>
      <rPr>
        <b/>
        <sz val="11"/>
        <color indexed="8"/>
        <rFont val="Calibri"/>
        <family val="2"/>
        <charset val="204"/>
      </rPr>
      <t>15</t>
    </r>
    <r>
      <rPr>
        <sz val="11"/>
        <color theme="1"/>
        <rFont val="Calibri"/>
        <family val="2"/>
        <charset val="204"/>
        <scheme val="minor"/>
      </rPr>
      <t>Ру16 вода</t>
    </r>
  </si>
  <si>
    <r>
      <t>11б27п1 Ду</t>
    </r>
    <r>
      <rPr>
        <b/>
        <sz val="11"/>
        <color indexed="8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  <scheme val="minor"/>
      </rPr>
      <t>Ру16</t>
    </r>
  </si>
  <si>
    <r>
      <t>11б27п1 Ду</t>
    </r>
    <r>
      <rPr>
        <b/>
        <sz val="11"/>
        <color indexed="8"/>
        <rFont val="Calibri"/>
        <family val="2"/>
        <charset val="204"/>
      </rPr>
      <t>32</t>
    </r>
    <r>
      <rPr>
        <sz val="11"/>
        <color theme="1"/>
        <rFont val="Calibri"/>
        <family val="2"/>
        <charset val="204"/>
        <scheme val="minor"/>
      </rPr>
      <t>Ру16</t>
    </r>
  </si>
  <si>
    <r>
      <t>11б27п1 Ду</t>
    </r>
    <r>
      <rPr>
        <b/>
        <sz val="11"/>
        <color indexed="8"/>
        <rFont val="Calibri"/>
        <family val="2"/>
        <charset val="204"/>
      </rPr>
      <t>50</t>
    </r>
    <r>
      <rPr>
        <sz val="11"/>
        <color theme="1"/>
        <rFont val="Calibri"/>
        <family val="2"/>
        <charset val="204"/>
        <scheme val="minor"/>
      </rPr>
      <t>Ру16</t>
    </r>
  </si>
  <si>
    <r>
      <t>11б27п1 Ду</t>
    </r>
    <r>
      <rPr>
        <b/>
        <sz val="11"/>
        <color indexed="8"/>
        <rFont val="Calibri"/>
        <family val="2"/>
        <charset val="204"/>
      </rPr>
      <t>25</t>
    </r>
    <r>
      <rPr>
        <sz val="11"/>
        <color theme="1"/>
        <rFont val="Calibri"/>
        <family val="2"/>
        <charset val="204"/>
        <scheme val="minor"/>
      </rPr>
      <t>Ру16</t>
    </r>
  </si>
  <si>
    <t>Кран ШАРОВОЙ фланцевый стальной</t>
  </si>
  <si>
    <t>Кран ШАРОВОЙ под приварку</t>
  </si>
  <si>
    <t>Кран ШАРОВОЙ муфтовый</t>
  </si>
  <si>
    <t>Задвижка бронзовая муфтовая</t>
  </si>
  <si>
    <t>Ду50 Ру10 Италия</t>
  </si>
  <si>
    <t>Ду65 Ру6 Италия</t>
  </si>
  <si>
    <t>Затвор поворотный межфланцевый</t>
  </si>
  <si>
    <t>Ду 150 Ру16 Dendor</t>
  </si>
  <si>
    <t>Отводы ст.12х18н10т</t>
  </si>
  <si>
    <t>отвод 45х4 Радиус- 2Ду</t>
  </si>
  <si>
    <t>отвод 57х5</t>
  </si>
  <si>
    <t>отвод 76х4</t>
  </si>
  <si>
    <t>отвод 89х4</t>
  </si>
  <si>
    <t>отвод 89х5</t>
  </si>
  <si>
    <t>отвод 89х6</t>
  </si>
  <si>
    <t>отвод 108х5</t>
  </si>
  <si>
    <t>отвод 108х6</t>
  </si>
  <si>
    <t>отвод 114х6</t>
  </si>
  <si>
    <t>отвод 133х6</t>
  </si>
  <si>
    <t>отвод 159х6</t>
  </si>
  <si>
    <t>отвод 159х7</t>
  </si>
  <si>
    <t>отвод 159х8</t>
  </si>
  <si>
    <t>отвод 219х10</t>
  </si>
  <si>
    <t>отвод 219х11</t>
  </si>
  <si>
    <t>Отводы ст.10х17н13м2т</t>
  </si>
  <si>
    <t>Отвод 45* 76х4</t>
  </si>
  <si>
    <t>отвод 273х10</t>
  </si>
  <si>
    <t>Переход НЕРЖАВЕЙКА ст.12х18н10т</t>
  </si>
  <si>
    <t>Отводы ст.15х5м</t>
  </si>
  <si>
    <t>отвод 89х6 Радиус 2 ду</t>
  </si>
  <si>
    <t>отвод 426х12</t>
  </si>
  <si>
    <t>К 57х4-45х3</t>
  </si>
  <si>
    <t>К 76х6-57х5</t>
  </si>
  <si>
    <t>К 76х8-57х6</t>
  </si>
  <si>
    <t>К 89х6-57х4</t>
  </si>
  <si>
    <t>К 89х6-76х5</t>
  </si>
  <si>
    <t>К 108х6-76х5</t>
  </si>
  <si>
    <t>К 108х5-89х5</t>
  </si>
  <si>
    <t>К 108х4-89х3</t>
  </si>
  <si>
    <t>К 133х5-76х3,5</t>
  </si>
  <si>
    <t>К 133х6-89х6</t>
  </si>
  <si>
    <t>К 133х5-108х4</t>
  </si>
  <si>
    <t>К 159х8-133х8</t>
  </si>
  <si>
    <t>К 159х4,5-108х4</t>
  </si>
  <si>
    <t>К 159х6-133х6 ст.10х17н13м2т</t>
  </si>
  <si>
    <t>К 377х10-325х10 (шовный)</t>
  </si>
  <si>
    <t>К 426х12-325х10 ст.15х5м</t>
  </si>
  <si>
    <t>Отвод ГОСТ 17375 ст. 20</t>
  </si>
  <si>
    <t>Отвод 32х3</t>
  </si>
  <si>
    <t>Переход  ГОСТ 17378 ст. 20</t>
  </si>
  <si>
    <t>159х8-108х6</t>
  </si>
  <si>
    <t>ГОСТ 12820</t>
  </si>
  <si>
    <t>Фланец 1-20-16</t>
  </si>
  <si>
    <t>Фланец 1-40-6</t>
  </si>
  <si>
    <t>Фланец 3-40-25</t>
  </si>
  <si>
    <t>Фланец 1-50-10 ст.20х23н18</t>
  </si>
  <si>
    <t>Фланец 1-150-10</t>
  </si>
  <si>
    <t>Фланец 1-200-10</t>
  </si>
  <si>
    <t>Фланец 3-200-25</t>
  </si>
  <si>
    <t>Фланец (нерж.) ПЛОСКИЙ 10X17H13М2Т</t>
  </si>
  <si>
    <t>Фланец нерж. ст.12х18н10т врт</t>
  </si>
  <si>
    <t>ГОСТ 12821</t>
  </si>
  <si>
    <t>Фланец 5-20-16</t>
  </si>
  <si>
    <t>Фланец 4-25-63</t>
  </si>
  <si>
    <t>Фланец 1-80-16   8 отв.</t>
  </si>
  <si>
    <t>Фланец 2-80-16</t>
  </si>
  <si>
    <t>Фланец 2-100-16</t>
  </si>
  <si>
    <t>Фланец 1-125-6</t>
  </si>
  <si>
    <t xml:space="preserve">Фланец 3-150-40 </t>
  </si>
  <si>
    <t>Фланец 4-150-40 под 168 трубу</t>
  </si>
  <si>
    <t>Фланец 4-200-25</t>
  </si>
  <si>
    <t>Фланец 2-250-16</t>
  </si>
  <si>
    <t>Фланец 1-250-25</t>
  </si>
  <si>
    <t>Фланец 2-300-16</t>
  </si>
  <si>
    <t>Фланец 2-300-40</t>
  </si>
  <si>
    <t>Фланец 1-400-10</t>
  </si>
  <si>
    <t>Фланец 4-400-25</t>
  </si>
  <si>
    <t>Фланец 1-800-10</t>
  </si>
  <si>
    <t>Фланец нерж. ст.10х17н13м2т врт</t>
  </si>
  <si>
    <t>Фланец 1-15-25</t>
  </si>
  <si>
    <t>Фланец 2-15-25</t>
  </si>
  <si>
    <t>Фланец 20-40 (исп.2,3)</t>
  </si>
  <si>
    <t>Фланец 32-40 (исп.2,3)</t>
  </si>
  <si>
    <t>Фланец 40-40 (исп.2,3)</t>
  </si>
  <si>
    <t>фланец 1-50-10</t>
  </si>
  <si>
    <t>Фланец 1-80-40</t>
  </si>
  <si>
    <t>ИНН 7451286080, КПП 744801001</t>
  </si>
  <si>
    <t>Фланец 1-100-10</t>
  </si>
  <si>
    <t>Фланец 1-50-40</t>
  </si>
  <si>
    <t>Фланец 1-32-40</t>
  </si>
  <si>
    <t>отвод 159х4,5</t>
  </si>
  <si>
    <t>отвод45* 273х4 шовный</t>
  </si>
  <si>
    <t>тел./факс: (351) 262-26-33;   8-919-122-85-81-Светлана</t>
  </si>
  <si>
    <t>ожидается в апреле</t>
  </si>
  <si>
    <t>ожидается в апреле Местонахождение Самара</t>
  </si>
  <si>
    <t>отвод 219х9</t>
  </si>
  <si>
    <t>К 426х12-377х10 (точеный)</t>
  </si>
  <si>
    <r>
      <rPr>
        <sz val="14"/>
        <color indexed="8"/>
        <rFont val="Calibri"/>
        <family val="2"/>
        <charset val="204"/>
      </rPr>
      <t>Прайс-лист</t>
    </r>
    <r>
      <rPr>
        <sz val="11"/>
        <color theme="1"/>
        <rFont val="Calibri"/>
        <family val="2"/>
        <charset val="204"/>
        <scheme val="minor"/>
      </rPr>
      <t xml:space="preserve">  действует с  апреля 2014 года.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</si>
</sst>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1"/>
      <name val="Calibri"/>
      <family val="2"/>
      <charset val="204"/>
    </font>
    <font>
      <sz val="2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vertical="center" wrapText="1"/>
    </xf>
    <xf numFmtId="0" fontId="4" fillId="0" borderId="0" xfId="0" applyFont="1"/>
    <xf numFmtId="2" fontId="5" fillId="0" borderId="1" xfId="0" applyNumberFormat="1" applyFont="1" applyBorder="1"/>
    <xf numFmtId="2" fontId="5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Fill="1" applyBorder="1"/>
    <xf numFmtId="0" fontId="0" fillId="0" borderId="1" xfId="0" applyBorder="1" applyAlignment="1">
      <alignment horizontal="left"/>
    </xf>
    <xf numFmtId="2" fontId="7" fillId="0" borderId="0" xfId="0" applyNumberFormat="1" applyFont="1"/>
    <xf numFmtId="2" fontId="5" fillId="0" borderId="0" xfId="0" applyNumberFormat="1" applyFont="1"/>
    <xf numFmtId="2" fontId="5" fillId="2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/>
    </xf>
    <xf numFmtId="2" fontId="5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vertical="center" wrapText="1"/>
    </xf>
    <xf numFmtId="2" fontId="5" fillId="0" borderId="3" xfId="0" applyNumberFormat="1" applyFont="1" applyBorder="1"/>
    <xf numFmtId="0" fontId="0" fillId="0" borderId="0" xfId="0" applyFont="1" applyBorder="1" applyAlignment="1">
      <alignment vertical="center" wrapText="1"/>
    </xf>
    <xf numFmtId="0" fontId="5" fillId="4" borderId="1" xfId="0" applyFont="1" applyFill="1" applyBorder="1" applyAlignment="1">
      <alignment horizontal="left"/>
    </xf>
    <xf numFmtId="2" fontId="5" fillId="4" borderId="1" xfId="0" applyNumberFormat="1" applyFont="1" applyFill="1" applyBorder="1"/>
    <xf numFmtId="0" fontId="8" fillId="0" borderId="1" xfId="0" applyFont="1" applyBorder="1"/>
    <xf numFmtId="0" fontId="8" fillId="2" borderId="1" xfId="0" applyFont="1" applyFill="1" applyBorder="1"/>
    <xf numFmtId="0" fontId="8" fillId="4" borderId="1" xfId="0" applyFont="1" applyFill="1" applyBorder="1"/>
    <xf numFmtId="0" fontId="8" fillId="0" borderId="1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/>
    </xf>
    <xf numFmtId="0" fontId="8" fillId="0" borderId="1" xfId="0" applyFont="1" applyFill="1" applyBorder="1"/>
    <xf numFmtId="0" fontId="8" fillId="2" borderId="4" xfId="0" applyFont="1" applyFill="1" applyBorder="1"/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0" xfId="0" applyFont="1" applyBorder="1"/>
    <xf numFmtId="2" fontId="5" fillId="0" borderId="0" xfId="0" applyNumberFormat="1" applyFont="1" applyBorder="1" applyAlignment="1">
      <alignment vertical="center" wrapText="1"/>
    </xf>
    <xf numFmtId="0" fontId="0" fillId="0" borderId="0" xfId="0" applyFill="1" applyBorder="1" applyAlignment="1">
      <alignment horizontal="right" vertical="center" wrapText="1"/>
    </xf>
    <xf numFmtId="2" fontId="5" fillId="2" borderId="3" xfId="0" applyNumberFormat="1" applyFont="1" applyFill="1" applyBorder="1"/>
    <xf numFmtId="0" fontId="9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/>
    <xf numFmtId="0" fontId="8" fillId="0" borderId="3" xfId="0" applyFont="1" applyBorder="1"/>
    <xf numFmtId="2" fontId="5" fillId="4" borderId="3" xfId="0" applyNumberFormat="1" applyFont="1" applyFill="1" applyBorder="1"/>
    <xf numFmtId="2" fontId="2" fillId="2" borderId="3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H174"/>
  <sheetViews>
    <sheetView tabSelected="1" zoomScale="115" zoomScaleNormal="115" workbookViewId="0">
      <selection activeCell="D40" sqref="D40"/>
    </sheetView>
  </sheetViews>
  <sheetFormatPr defaultRowHeight="15.75"/>
  <cols>
    <col min="1" max="1" width="40.7109375" customWidth="1"/>
    <col min="2" max="2" width="13.28515625" customWidth="1"/>
    <col min="3" max="3" width="19.28515625" style="11" customWidth="1"/>
    <col min="5" max="5" width="52.42578125" customWidth="1"/>
  </cols>
  <sheetData>
    <row r="2" spans="1:3" ht="28.5">
      <c r="A2" s="41" t="s">
        <v>33</v>
      </c>
    </row>
    <row r="3" spans="1:3">
      <c r="A3" s="4" t="s">
        <v>136</v>
      </c>
      <c r="B3" s="4" t="s">
        <v>34</v>
      </c>
      <c r="C3" s="10"/>
    </row>
    <row r="4" spans="1:3" ht="15">
      <c r="A4" s="4" t="s">
        <v>142</v>
      </c>
      <c r="B4" s="4"/>
      <c r="C4" s="4"/>
    </row>
    <row r="5" spans="1:3">
      <c r="A5" s="4"/>
      <c r="B5" s="4"/>
      <c r="C5" s="10"/>
    </row>
    <row r="6" spans="1:3" ht="18.75">
      <c r="A6" t="s">
        <v>147</v>
      </c>
    </row>
    <row r="8" spans="1:3" ht="29.25" customHeight="1">
      <c r="A8" s="19" t="s">
        <v>3</v>
      </c>
      <c r="B8" s="20" t="s">
        <v>16</v>
      </c>
      <c r="C8" s="21" t="s">
        <v>0</v>
      </c>
    </row>
    <row r="9" spans="1:3">
      <c r="A9" s="18" t="s">
        <v>35</v>
      </c>
      <c r="B9" s="28"/>
      <c r="C9" s="15"/>
    </row>
    <row r="10" spans="1:3">
      <c r="A10" s="1" t="s">
        <v>24</v>
      </c>
      <c r="B10" s="27">
        <f>2+1</f>
        <v>3</v>
      </c>
      <c r="C10" s="5">
        <v>1500</v>
      </c>
    </row>
    <row r="11" spans="1:3">
      <c r="A11" s="16" t="s">
        <v>1</v>
      </c>
      <c r="B11" s="28"/>
      <c r="C11" s="15"/>
    </row>
    <row r="12" spans="1:3">
      <c r="A12" s="1" t="s">
        <v>36</v>
      </c>
      <c r="B12" s="27">
        <v>0</v>
      </c>
      <c r="C12" s="5">
        <v>8000</v>
      </c>
    </row>
    <row r="13" spans="1:3">
      <c r="A13" s="16" t="s">
        <v>2</v>
      </c>
      <c r="B13" s="28"/>
      <c r="C13" s="15"/>
    </row>
    <row r="14" spans="1:3">
      <c r="A14" s="1" t="s">
        <v>18</v>
      </c>
      <c r="B14" s="27"/>
      <c r="C14" s="5">
        <v>70</v>
      </c>
    </row>
    <row r="15" spans="1:3">
      <c r="A15" s="1" t="s">
        <v>19</v>
      </c>
      <c r="B15" s="27"/>
      <c r="C15" s="5">
        <v>95</v>
      </c>
    </row>
    <row r="16" spans="1:3" ht="18.75" customHeight="1">
      <c r="A16" s="1" t="s">
        <v>20</v>
      </c>
      <c r="B16" s="27"/>
      <c r="C16" s="5">
        <v>130</v>
      </c>
    </row>
    <row r="17" spans="1:3">
      <c r="A17" s="1" t="s">
        <v>21</v>
      </c>
      <c r="B17" s="27"/>
      <c r="C17" s="5">
        <v>250</v>
      </c>
    </row>
    <row r="18" spans="1:3">
      <c r="A18" s="1" t="s">
        <v>22</v>
      </c>
      <c r="B18" s="27"/>
      <c r="C18" s="5">
        <v>300</v>
      </c>
    </row>
    <row r="19" spans="1:3">
      <c r="A19" s="9" t="s">
        <v>23</v>
      </c>
      <c r="B19" s="27"/>
      <c r="C19" s="5">
        <v>520</v>
      </c>
    </row>
    <row r="20" spans="1:3">
      <c r="A20" s="16" t="s">
        <v>43</v>
      </c>
      <c r="B20" s="28"/>
      <c r="C20" s="15"/>
    </row>
    <row r="21" spans="1:3">
      <c r="A21" s="9" t="s">
        <v>44</v>
      </c>
      <c r="B21" s="27">
        <v>0</v>
      </c>
      <c r="C21" s="5">
        <v>5700</v>
      </c>
    </row>
    <row r="22" spans="1:3">
      <c r="A22" s="17" t="s">
        <v>50</v>
      </c>
      <c r="B22" s="28"/>
      <c r="C22" s="15"/>
    </row>
    <row r="23" spans="1:3">
      <c r="A23" s="1" t="s">
        <v>37</v>
      </c>
      <c r="B23" s="27">
        <v>2</v>
      </c>
      <c r="C23" s="5">
        <v>2900</v>
      </c>
    </row>
    <row r="24" spans="1:3">
      <c r="A24" s="1" t="s">
        <v>38</v>
      </c>
      <c r="B24" s="27">
        <v>2</v>
      </c>
      <c r="C24" s="5">
        <v>3700</v>
      </c>
    </row>
    <row r="25" spans="1:3">
      <c r="A25" s="1" t="s">
        <v>41</v>
      </c>
      <c r="B25" s="27">
        <v>1</v>
      </c>
      <c r="C25" s="5">
        <v>4300</v>
      </c>
    </row>
    <row r="26" spans="1:3">
      <c r="A26" s="43" t="s">
        <v>51</v>
      </c>
      <c r="B26" s="28"/>
      <c r="C26" s="15"/>
    </row>
    <row r="27" spans="1:3">
      <c r="A27" s="25" t="s">
        <v>39</v>
      </c>
      <c r="B27" s="29">
        <v>2</v>
      </c>
      <c r="C27" s="26">
        <v>1050</v>
      </c>
    </row>
    <row r="28" spans="1:3">
      <c r="A28" s="25" t="s">
        <v>40</v>
      </c>
      <c r="B28" s="29">
        <v>2</v>
      </c>
      <c r="C28" s="26">
        <v>1900</v>
      </c>
    </row>
    <row r="29" spans="1:3">
      <c r="A29" s="25" t="s">
        <v>42</v>
      </c>
      <c r="B29" s="29">
        <v>2</v>
      </c>
      <c r="C29" s="26">
        <v>2200</v>
      </c>
    </row>
    <row r="30" spans="1:3">
      <c r="A30" s="43" t="s">
        <v>52</v>
      </c>
      <c r="B30" s="28"/>
      <c r="C30" s="15"/>
    </row>
    <row r="31" spans="1:3">
      <c r="A31" s="1" t="s">
        <v>45</v>
      </c>
      <c r="B31" s="29">
        <v>70</v>
      </c>
      <c r="C31" s="26">
        <v>80</v>
      </c>
    </row>
    <row r="32" spans="1:3">
      <c r="A32" s="1" t="s">
        <v>46</v>
      </c>
      <c r="B32" s="29">
        <v>60</v>
      </c>
      <c r="C32" s="26">
        <v>120</v>
      </c>
    </row>
    <row r="33" spans="1:4">
      <c r="A33" s="1" t="s">
        <v>49</v>
      </c>
      <c r="B33" s="29">
        <v>30</v>
      </c>
      <c r="C33" s="26">
        <v>210</v>
      </c>
    </row>
    <row r="34" spans="1:4">
      <c r="A34" s="1" t="s">
        <v>47</v>
      </c>
      <c r="B34" s="27">
        <v>40</v>
      </c>
      <c r="C34" s="5">
        <v>270</v>
      </c>
    </row>
    <row r="35" spans="1:4">
      <c r="A35" s="1" t="s">
        <v>48</v>
      </c>
      <c r="B35" s="27">
        <f>2-2</f>
        <v>0</v>
      </c>
      <c r="C35" s="5">
        <v>850</v>
      </c>
    </row>
    <row r="36" spans="1:4">
      <c r="A36" s="43" t="s">
        <v>53</v>
      </c>
      <c r="B36" s="28"/>
      <c r="C36" s="15"/>
    </row>
    <row r="37" spans="1:4">
      <c r="A37" s="1" t="s">
        <v>54</v>
      </c>
      <c r="B37" s="27">
        <v>4</v>
      </c>
      <c r="C37" s="5">
        <v>2300</v>
      </c>
    </row>
    <row r="38" spans="1:4">
      <c r="A38" s="1" t="s">
        <v>55</v>
      </c>
      <c r="B38" s="27">
        <v>1</v>
      </c>
      <c r="C38" s="5">
        <v>2900</v>
      </c>
    </row>
    <row r="39" spans="1:4">
      <c r="A39" s="43" t="s">
        <v>56</v>
      </c>
      <c r="B39" s="28"/>
      <c r="C39" s="15"/>
    </row>
    <row r="40" spans="1:4">
      <c r="A40" s="25" t="s">
        <v>57</v>
      </c>
      <c r="B40" s="29">
        <v>4</v>
      </c>
      <c r="C40" s="26">
        <v>1800</v>
      </c>
    </row>
    <row r="41" spans="1:4">
      <c r="A41" s="42" t="s">
        <v>58</v>
      </c>
      <c r="B41" s="28"/>
      <c r="C41" s="15"/>
    </row>
    <row r="42" spans="1:4">
      <c r="A42" s="9" t="s">
        <v>59</v>
      </c>
      <c r="B42" s="27">
        <v>20</v>
      </c>
      <c r="C42" s="5">
        <v>400</v>
      </c>
    </row>
    <row r="43" spans="1:4">
      <c r="A43" s="1" t="s">
        <v>60</v>
      </c>
      <c r="B43" s="27">
        <f>2</f>
        <v>2</v>
      </c>
      <c r="C43" s="5">
        <v>610</v>
      </c>
    </row>
    <row r="44" spans="1:4">
      <c r="A44" s="1" t="s">
        <v>61</v>
      </c>
      <c r="B44" s="27">
        <v>15</v>
      </c>
      <c r="C44" s="5">
        <v>590</v>
      </c>
    </row>
    <row r="45" spans="1:4">
      <c r="A45" s="1" t="s">
        <v>62</v>
      </c>
      <c r="B45" s="27">
        <v>3</v>
      </c>
      <c r="C45" s="5">
        <v>820</v>
      </c>
    </row>
    <row r="46" spans="1:4">
      <c r="A46" s="1" t="s">
        <v>63</v>
      </c>
      <c r="B46" s="27">
        <v>3</v>
      </c>
      <c r="C46" s="5">
        <v>870</v>
      </c>
    </row>
    <row r="47" spans="1:4">
      <c r="A47" s="1" t="s">
        <v>64</v>
      </c>
      <c r="B47" s="27">
        <v>13</v>
      </c>
      <c r="C47" s="5">
        <v>950</v>
      </c>
    </row>
    <row r="48" spans="1:4">
      <c r="A48" s="1" t="s">
        <v>65</v>
      </c>
      <c r="B48" s="27">
        <v>0</v>
      </c>
      <c r="C48" s="5">
        <v>1450</v>
      </c>
      <c r="D48" t="s">
        <v>143</v>
      </c>
    </row>
    <row r="49" spans="1:5">
      <c r="A49" s="1" t="s">
        <v>66</v>
      </c>
      <c r="B49" s="27">
        <v>0</v>
      </c>
      <c r="C49" s="5">
        <v>1600</v>
      </c>
      <c r="D49" t="s">
        <v>143</v>
      </c>
    </row>
    <row r="50" spans="1:5">
      <c r="A50" s="1" t="s">
        <v>67</v>
      </c>
      <c r="B50" s="27">
        <v>40</v>
      </c>
      <c r="C50" s="5">
        <v>1200</v>
      </c>
    </row>
    <row r="51" spans="1:5">
      <c r="A51" s="1" t="s">
        <v>68</v>
      </c>
      <c r="B51" s="27">
        <v>0</v>
      </c>
      <c r="C51" s="5">
        <v>3200</v>
      </c>
    </row>
    <row r="52" spans="1:5">
      <c r="A52" s="1" t="s">
        <v>140</v>
      </c>
      <c r="B52" s="27">
        <v>0</v>
      </c>
      <c r="C52" s="5">
        <v>3800</v>
      </c>
      <c r="D52" t="s">
        <v>143</v>
      </c>
    </row>
    <row r="53" spans="1:5">
      <c r="A53" s="1" t="s">
        <v>69</v>
      </c>
      <c r="B53" s="27">
        <v>0</v>
      </c>
      <c r="C53" s="5">
        <v>4400</v>
      </c>
      <c r="D53" t="s">
        <v>143</v>
      </c>
    </row>
    <row r="54" spans="1:5">
      <c r="A54" s="1" t="s">
        <v>70</v>
      </c>
      <c r="B54" s="27">
        <v>3</v>
      </c>
      <c r="C54" s="5">
        <v>4700</v>
      </c>
      <c r="D54" t="s">
        <v>144</v>
      </c>
    </row>
    <row r="55" spans="1:5">
      <c r="A55" s="1" t="s">
        <v>71</v>
      </c>
      <c r="B55" s="27">
        <v>4</v>
      </c>
      <c r="C55" s="5">
        <v>4900</v>
      </c>
      <c r="D55" t="s">
        <v>144</v>
      </c>
    </row>
    <row r="56" spans="1:5">
      <c r="A56" s="1" t="s">
        <v>145</v>
      </c>
      <c r="B56" s="27">
        <v>3</v>
      </c>
      <c r="C56" s="5">
        <v>8300</v>
      </c>
    </row>
    <row r="57" spans="1:5">
      <c r="A57" s="1" t="s">
        <v>72</v>
      </c>
      <c r="B57" s="27">
        <v>14</v>
      </c>
      <c r="C57" s="5">
        <v>8500</v>
      </c>
      <c r="E57" s="2"/>
    </row>
    <row r="58" spans="1:5">
      <c r="A58" s="1" t="s">
        <v>73</v>
      </c>
      <c r="B58" s="27">
        <v>2</v>
      </c>
      <c r="C58" s="5">
        <v>8700</v>
      </c>
      <c r="E58" s="2"/>
    </row>
    <row r="59" spans="1:5">
      <c r="A59" s="1" t="s">
        <v>141</v>
      </c>
      <c r="B59" s="27">
        <v>1</v>
      </c>
      <c r="C59" s="5">
        <v>5000</v>
      </c>
      <c r="E59" s="2"/>
    </row>
    <row r="60" spans="1:5">
      <c r="A60" s="44" t="s">
        <v>74</v>
      </c>
      <c r="B60" s="28"/>
      <c r="C60" s="15"/>
      <c r="E60" s="2"/>
    </row>
    <row r="61" spans="1:5">
      <c r="A61" s="1" t="s">
        <v>75</v>
      </c>
      <c r="B61" s="27">
        <v>3</v>
      </c>
      <c r="C61" s="5">
        <v>700</v>
      </c>
      <c r="E61" s="2"/>
    </row>
    <row r="62" spans="1:5">
      <c r="A62" s="45" t="s">
        <v>69</v>
      </c>
      <c r="B62" s="46">
        <v>14</v>
      </c>
      <c r="C62" s="5">
        <v>5500</v>
      </c>
      <c r="E62" s="2"/>
    </row>
    <row r="63" spans="1:5">
      <c r="A63" s="45" t="s">
        <v>76</v>
      </c>
      <c r="B63" s="46">
        <v>2</v>
      </c>
      <c r="C63" s="5">
        <v>18000</v>
      </c>
      <c r="E63" s="2"/>
    </row>
    <row r="64" spans="1:5">
      <c r="A64" s="44" t="s">
        <v>78</v>
      </c>
      <c r="B64" s="34"/>
      <c r="C64" s="40"/>
      <c r="E64" s="2"/>
    </row>
    <row r="65" spans="1:5">
      <c r="A65" s="1" t="s">
        <v>79</v>
      </c>
      <c r="B65" s="27">
        <v>63</v>
      </c>
      <c r="C65" s="23">
        <v>450</v>
      </c>
      <c r="E65" s="2"/>
    </row>
    <row r="66" spans="1:5">
      <c r="A66" s="1" t="s">
        <v>76</v>
      </c>
      <c r="B66" s="27">
        <v>10</v>
      </c>
      <c r="C66" s="23">
        <v>5500</v>
      </c>
      <c r="E66" s="2"/>
    </row>
    <row r="67" spans="1:5">
      <c r="A67" s="1" t="s">
        <v>80</v>
      </c>
      <c r="B67" s="27">
        <v>2</v>
      </c>
      <c r="C67" s="23">
        <v>18000</v>
      </c>
      <c r="E67" s="2"/>
    </row>
    <row r="68" spans="1:5">
      <c r="A68" s="14" t="s">
        <v>77</v>
      </c>
      <c r="B68" s="34"/>
      <c r="C68" s="40"/>
    </row>
    <row r="69" spans="1:5">
      <c r="A69" s="25" t="s">
        <v>81</v>
      </c>
      <c r="B69" s="29">
        <v>18</v>
      </c>
      <c r="C69" s="26">
        <v>370</v>
      </c>
    </row>
    <row r="70" spans="1:5">
      <c r="A70" s="25" t="s">
        <v>82</v>
      </c>
      <c r="B70" s="29">
        <v>52</v>
      </c>
      <c r="C70" s="26">
        <v>420</v>
      </c>
    </row>
    <row r="71" spans="1:5">
      <c r="A71" s="9" t="s">
        <v>83</v>
      </c>
      <c r="B71" s="27">
        <v>10</v>
      </c>
      <c r="C71" s="5">
        <v>470</v>
      </c>
    </row>
    <row r="72" spans="1:5">
      <c r="A72" s="1" t="s">
        <v>84</v>
      </c>
      <c r="B72" s="27">
        <v>1</v>
      </c>
      <c r="C72" s="5">
        <v>750</v>
      </c>
    </row>
    <row r="73" spans="1:5">
      <c r="A73" s="1" t="s">
        <v>85</v>
      </c>
      <c r="B73" s="27">
        <v>6</v>
      </c>
      <c r="C73" s="5">
        <v>750</v>
      </c>
    </row>
    <row r="74" spans="1:5">
      <c r="A74" s="1" t="s">
        <v>86</v>
      </c>
      <c r="B74" s="27">
        <v>20</v>
      </c>
      <c r="C74" s="5">
        <v>850</v>
      </c>
    </row>
    <row r="75" spans="1:5">
      <c r="A75" s="1" t="s">
        <v>87</v>
      </c>
      <c r="B75" s="27">
        <v>2</v>
      </c>
      <c r="C75" s="5">
        <v>850</v>
      </c>
    </row>
    <row r="76" spans="1:5">
      <c r="A76" s="1" t="s">
        <v>88</v>
      </c>
      <c r="B76" s="27">
        <v>1</v>
      </c>
      <c r="C76" s="5">
        <v>830</v>
      </c>
    </row>
    <row r="77" spans="1:5">
      <c r="A77" s="1" t="s">
        <v>89</v>
      </c>
      <c r="B77" s="27">
        <v>3</v>
      </c>
      <c r="C77" s="5">
        <v>890</v>
      </c>
    </row>
    <row r="78" spans="1:5">
      <c r="A78" s="1" t="s">
        <v>90</v>
      </c>
      <c r="B78" s="27">
        <v>15</v>
      </c>
      <c r="C78" s="5">
        <v>890</v>
      </c>
    </row>
    <row r="79" spans="1:5">
      <c r="A79" s="1" t="s">
        <v>91</v>
      </c>
      <c r="B79" s="27">
        <v>1</v>
      </c>
      <c r="C79" s="5">
        <v>1100</v>
      </c>
    </row>
    <row r="80" spans="1:5">
      <c r="A80" s="1" t="s">
        <v>93</v>
      </c>
      <c r="B80" s="27">
        <v>49</v>
      </c>
      <c r="C80" s="5">
        <v>1100</v>
      </c>
    </row>
    <row r="81" spans="1:3">
      <c r="A81" s="1" t="s">
        <v>92</v>
      </c>
      <c r="B81" s="27">
        <v>9</v>
      </c>
      <c r="C81" s="5">
        <v>1500</v>
      </c>
    </row>
    <row r="82" spans="1:3">
      <c r="A82" s="1" t="s">
        <v>94</v>
      </c>
      <c r="B82" s="27">
        <v>6</v>
      </c>
      <c r="C82" s="5">
        <v>1800</v>
      </c>
    </row>
    <row r="83" spans="1:3">
      <c r="A83" s="1" t="s">
        <v>95</v>
      </c>
      <c r="B83" s="27">
        <v>5</v>
      </c>
      <c r="C83" s="5">
        <v>7900</v>
      </c>
    </row>
    <row r="84" spans="1:3">
      <c r="A84" s="1" t="s">
        <v>146</v>
      </c>
      <c r="B84" s="27">
        <f>3</f>
        <v>3</v>
      </c>
      <c r="C84" s="5">
        <v>10000</v>
      </c>
    </row>
    <row r="85" spans="1:3">
      <c r="A85" s="1" t="s">
        <v>96</v>
      </c>
      <c r="B85" s="27">
        <v>3</v>
      </c>
      <c r="C85" s="5">
        <v>6700</v>
      </c>
    </row>
    <row r="86" spans="1:3">
      <c r="A86" s="42" t="s">
        <v>97</v>
      </c>
      <c r="B86" s="34"/>
      <c r="C86" s="40"/>
    </row>
    <row r="87" spans="1:3">
      <c r="A87" s="32" t="s">
        <v>98</v>
      </c>
      <c r="B87" s="29">
        <v>17</v>
      </c>
      <c r="C87" s="47">
        <v>52</v>
      </c>
    </row>
    <row r="88" spans="1:3">
      <c r="A88" s="1" t="s">
        <v>60</v>
      </c>
      <c r="B88" s="27">
        <v>46</v>
      </c>
      <c r="C88" s="23">
        <v>75</v>
      </c>
    </row>
    <row r="89" spans="1:3">
      <c r="A89" s="1" t="s">
        <v>66</v>
      </c>
      <c r="B89" s="27">
        <v>23</v>
      </c>
      <c r="C89" s="23">
        <v>320</v>
      </c>
    </row>
    <row r="90" spans="1:3">
      <c r="A90" s="1" t="s">
        <v>69</v>
      </c>
      <c r="B90" s="27">
        <f>4</f>
        <v>4</v>
      </c>
      <c r="C90" s="23">
        <v>650</v>
      </c>
    </row>
    <row r="91" spans="1:3">
      <c r="A91" s="1"/>
      <c r="B91" s="27"/>
      <c r="C91" s="23"/>
    </row>
    <row r="92" spans="1:3">
      <c r="A92" s="1"/>
      <c r="B92" s="27"/>
      <c r="C92" s="23"/>
    </row>
    <row r="93" spans="1:3">
      <c r="A93" s="1"/>
      <c r="B93" s="27"/>
      <c r="C93" s="23"/>
    </row>
    <row r="94" spans="1:3">
      <c r="A94" s="1"/>
      <c r="B94" s="27"/>
      <c r="C94" s="23"/>
    </row>
    <row r="95" spans="1:3">
      <c r="A95" s="1"/>
      <c r="B95" s="27"/>
      <c r="C95" s="23"/>
    </row>
    <row r="96" spans="1:3">
      <c r="A96" s="1"/>
      <c r="B96" s="27"/>
      <c r="C96" s="23"/>
    </row>
    <row r="97" spans="1:3">
      <c r="A97" s="1"/>
      <c r="B97" s="27"/>
      <c r="C97" s="23"/>
    </row>
    <row r="98" spans="1:3">
      <c r="A98" s="1"/>
      <c r="B98" s="27"/>
      <c r="C98" s="23"/>
    </row>
    <row r="99" spans="1:3">
      <c r="A99" s="1"/>
      <c r="B99" s="27"/>
      <c r="C99" s="23"/>
    </row>
    <row r="100" spans="1:3">
      <c r="A100" s="1"/>
      <c r="B100" s="27"/>
      <c r="C100" s="23"/>
    </row>
    <row r="101" spans="1:3">
      <c r="A101" s="42" t="s">
        <v>99</v>
      </c>
      <c r="B101" s="34"/>
      <c r="C101" s="40"/>
    </row>
    <row r="102" spans="1:3" ht="15">
      <c r="A102" s="8" t="s">
        <v>100</v>
      </c>
      <c r="B102" s="33">
        <f>10</f>
        <v>10</v>
      </c>
      <c r="C102" s="8">
        <v>320</v>
      </c>
    </row>
    <row r="103" spans="1:3" ht="15">
      <c r="A103" s="1"/>
      <c r="B103" s="27"/>
      <c r="C103" s="1"/>
    </row>
    <row r="104" spans="1:3" ht="15">
      <c r="A104" s="8"/>
      <c r="B104" s="33"/>
      <c r="C104" s="8"/>
    </row>
    <row r="105" spans="1:3" ht="15">
      <c r="A105" s="8"/>
      <c r="B105" s="33"/>
      <c r="C105" s="8"/>
    </row>
    <row r="106" spans="1:3">
      <c r="A106" s="13" t="s">
        <v>32</v>
      </c>
      <c r="B106" s="35" t="s">
        <v>101</v>
      </c>
      <c r="C106" s="12"/>
    </row>
    <row r="107" spans="1:3">
      <c r="A107" s="3" t="s">
        <v>102</v>
      </c>
      <c r="B107" s="36">
        <v>23</v>
      </c>
      <c r="C107" s="6">
        <v>450</v>
      </c>
    </row>
    <row r="108" spans="1:3">
      <c r="A108" s="3" t="s">
        <v>6</v>
      </c>
      <c r="B108" s="36">
        <v>6</v>
      </c>
      <c r="C108" s="6">
        <v>530</v>
      </c>
    </row>
    <row r="109" spans="1:3">
      <c r="A109" s="3" t="s">
        <v>103</v>
      </c>
      <c r="B109" s="36">
        <v>1</v>
      </c>
      <c r="C109" s="6">
        <v>530</v>
      </c>
    </row>
    <row r="110" spans="1:3">
      <c r="A110" s="3" t="s">
        <v>7</v>
      </c>
      <c r="B110" s="36">
        <v>5</v>
      </c>
      <c r="C110" s="6">
        <v>610</v>
      </c>
    </row>
    <row r="111" spans="1:3">
      <c r="A111" s="3" t="s">
        <v>104</v>
      </c>
      <c r="B111" s="36">
        <v>1</v>
      </c>
      <c r="C111" s="6">
        <v>690</v>
      </c>
    </row>
    <row r="112" spans="1:3">
      <c r="A112" s="3" t="s">
        <v>105</v>
      </c>
      <c r="B112" s="36">
        <v>2</v>
      </c>
      <c r="C112" s="6">
        <v>1400</v>
      </c>
    </row>
    <row r="113" spans="1:3">
      <c r="A113" s="3" t="s">
        <v>29</v>
      </c>
      <c r="B113" s="36">
        <v>1</v>
      </c>
      <c r="C113" s="6">
        <v>1100</v>
      </c>
    </row>
    <row r="114" spans="1:3">
      <c r="A114" s="3" t="s">
        <v>8</v>
      </c>
      <c r="B114" s="36">
        <v>1</v>
      </c>
      <c r="C114" s="6">
        <v>1450</v>
      </c>
    </row>
    <row r="115" spans="1:3">
      <c r="A115" s="3" t="s">
        <v>10</v>
      </c>
      <c r="B115" s="36">
        <v>3</v>
      </c>
      <c r="C115" s="6">
        <v>1000</v>
      </c>
    </row>
    <row r="116" spans="1:3">
      <c r="A116" s="3" t="s">
        <v>25</v>
      </c>
      <c r="B116" s="30">
        <v>4</v>
      </c>
      <c r="C116" s="6">
        <v>1200</v>
      </c>
    </row>
    <row r="117" spans="1:3">
      <c r="A117" s="3" t="s">
        <v>28</v>
      </c>
      <c r="B117" s="30">
        <v>2</v>
      </c>
      <c r="C117" s="6">
        <v>1200</v>
      </c>
    </row>
    <row r="118" spans="1:3">
      <c r="A118" s="3" t="s">
        <v>137</v>
      </c>
      <c r="B118" s="30">
        <v>0</v>
      </c>
      <c r="C118" s="6">
        <v>1950</v>
      </c>
    </row>
    <row r="119" spans="1:3">
      <c r="A119" s="3" t="s">
        <v>11</v>
      </c>
      <c r="B119" s="36">
        <f>1</f>
        <v>1</v>
      </c>
      <c r="C119" s="6">
        <v>1800</v>
      </c>
    </row>
    <row r="120" spans="1:3">
      <c r="A120" s="3" t="s">
        <v>17</v>
      </c>
      <c r="B120" s="36">
        <v>2</v>
      </c>
      <c r="C120" s="6">
        <v>2200</v>
      </c>
    </row>
    <row r="121" spans="1:3">
      <c r="A121" s="3" t="s">
        <v>106</v>
      </c>
      <c r="B121" s="30">
        <v>3</v>
      </c>
      <c r="C121" s="6">
        <v>2900</v>
      </c>
    </row>
    <row r="122" spans="1:3">
      <c r="A122" s="3" t="s">
        <v>12</v>
      </c>
      <c r="B122" s="30">
        <f>0+2</f>
        <v>2</v>
      </c>
      <c r="C122" s="6">
        <v>3300</v>
      </c>
    </row>
    <row r="123" spans="1:3">
      <c r="A123" s="3" t="s">
        <v>13</v>
      </c>
      <c r="B123" s="30">
        <v>1</v>
      </c>
      <c r="C123" s="6">
        <v>3900</v>
      </c>
    </row>
    <row r="124" spans="1:3">
      <c r="A124" s="3" t="s">
        <v>107</v>
      </c>
      <c r="B124" s="30">
        <v>0</v>
      </c>
      <c r="C124" s="6">
        <v>4100</v>
      </c>
    </row>
    <row r="125" spans="1:3">
      <c r="A125" s="3" t="s">
        <v>108</v>
      </c>
      <c r="B125" s="30">
        <v>1</v>
      </c>
      <c r="C125" s="6">
        <v>5100</v>
      </c>
    </row>
    <row r="126" spans="1:3">
      <c r="A126" s="13" t="s">
        <v>109</v>
      </c>
      <c r="B126" s="35" t="s">
        <v>101</v>
      </c>
      <c r="C126" s="12"/>
    </row>
    <row r="127" spans="1:3">
      <c r="A127" s="3" t="s">
        <v>12</v>
      </c>
      <c r="B127" s="30">
        <v>2</v>
      </c>
      <c r="C127" s="6">
        <v>3100</v>
      </c>
    </row>
    <row r="128" spans="1:3">
      <c r="A128" s="3" t="s">
        <v>26</v>
      </c>
      <c r="B128" s="30">
        <v>1</v>
      </c>
      <c r="C128" s="6">
        <v>4700</v>
      </c>
    </row>
    <row r="129" spans="1:7">
      <c r="A129" s="13" t="s">
        <v>110</v>
      </c>
      <c r="B129" s="31" t="s">
        <v>111</v>
      </c>
      <c r="C129" s="48"/>
    </row>
    <row r="130" spans="1:7">
      <c r="A130" s="30" t="s">
        <v>4</v>
      </c>
      <c r="B130" s="30">
        <v>12</v>
      </c>
      <c r="C130" s="6">
        <v>410</v>
      </c>
      <c r="E130" s="7"/>
      <c r="F130" s="7"/>
      <c r="G130" s="7"/>
    </row>
    <row r="131" spans="1:7">
      <c r="A131" s="30" t="s">
        <v>102</v>
      </c>
      <c r="B131" s="30">
        <v>48</v>
      </c>
      <c r="C131" s="6">
        <v>490</v>
      </c>
      <c r="E131" s="7"/>
      <c r="F131" s="7"/>
      <c r="G131" s="7"/>
    </row>
    <row r="132" spans="1:7">
      <c r="A132" s="30" t="s">
        <v>112</v>
      </c>
      <c r="B132" s="30">
        <v>1</v>
      </c>
      <c r="C132" s="6">
        <v>470</v>
      </c>
      <c r="E132" s="7"/>
      <c r="F132" s="7"/>
      <c r="G132" s="7"/>
    </row>
    <row r="133" spans="1:7">
      <c r="A133" s="30" t="s">
        <v>5</v>
      </c>
      <c r="B133" s="30">
        <v>1</v>
      </c>
      <c r="C133" s="6">
        <v>350</v>
      </c>
      <c r="E133" s="7"/>
      <c r="F133" s="7"/>
      <c r="G133" s="7"/>
    </row>
    <row r="134" spans="1:7">
      <c r="A134" s="30" t="s">
        <v>30</v>
      </c>
      <c r="B134" s="30">
        <v>10</v>
      </c>
      <c r="C134" s="6">
        <v>690</v>
      </c>
      <c r="E134" s="7"/>
      <c r="F134" s="7"/>
      <c r="G134" s="7"/>
    </row>
    <row r="135" spans="1:7">
      <c r="A135" s="3" t="s">
        <v>113</v>
      </c>
      <c r="B135" s="30">
        <v>1</v>
      </c>
      <c r="C135" s="6">
        <v>750</v>
      </c>
      <c r="E135" s="7"/>
      <c r="F135" s="7"/>
      <c r="G135" s="7"/>
    </row>
    <row r="136" spans="1:7">
      <c r="A136" s="3" t="s">
        <v>6</v>
      </c>
      <c r="B136" s="30">
        <v>4</v>
      </c>
      <c r="C136" s="6">
        <v>690</v>
      </c>
      <c r="E136" s="7"/>
      <c r="F136" s="7"/>
      <c r="G136" s="7"/>
    </row>
    <row r="137" spans="1:7">
      <c r="A137" s="3" t="s">
        <v>139</v>
      </c>
      <c r="B137" s="30"/>
      <c r="C137" s="6">
        <v>830</v>
      </c>
      <c r="E137" s="7"/>
      <c r="F137" s="7"/>
      <c r="G137" s="7"/>
    </row>
    <row r="138" spans="1:7">
      <c r="A138" s="3" t="s">
        <v>7</v>
      </c>
      <c r="B138" s="30">
        <v>1</v>
      </c>
      <c r="C138" s="6">
        <v>670</v>
      </c>
      <c r="E138" s="7"/>
      <c r="F138" s="7"/>
      <c r="G138" s="7"/>
    </row>
    <row r="139" spans="1:7">
      <c r="A139" s="3" t="s">
        <v>27</v>
      </c>
      <c r="B139" s="30">
        <f>2+2</f>
        <v>4</v>
      </c>
      <c r="C139" s="6">
        <v>730</v>
      </c>
      <c r="E139" s="7"/>
      <c r="F139" s="7"/>
      <c r="G139" s="7"/>
    </row>
    <row r="140" spans="1:7">
      <c r="A140" s="3" t="s">
        <v>138</v>
      </c>
      <c r="B140" s="30">
        <v>1</v>
      </c>
      <c r="C140" s="6">
        <v>800</v>
      </c>
      <c r="E140" s="7"/>
      <c r="F140" s="7"/>
      <c r="G140" s="7"/>
    </row>
    <row r="141" spans="1:7">
      <c r="A141" s="3" t="s">
        <v>9</v>
      </c>
      <c r="B141" s="30">
        <v>0</v>
      </c>
      <c r="C141" s="6">
        <v>1650</v>
      </c>
      <c r="E141" s="7"/>
      <c r="F141" s="7"/>
      <c r="G141" s="7"/>
    </row>
    <row r="142" spans="1:7">
      <c r="A142" s="3" t="s">
        <v>114</v>
      </c>
      <c r="B142" s="30">
        <v>3</v>
      </c>
      <c r="C142" s="6">
        <v>1200</v>
      </c>
      <c r="E142" s="7"/>
      <c r="F142" s="7"/>
      <c r="G142" s="7"/>
    </row>
    <row r="143" spans="1:7">
      <c r="A143" s="3" t="s">
        <v>115</v>
      </c>
      <c r="B143" s="30">
        <v>1</v>
      </c>
      <c r="C143" s="6">
        <v>1200</v>
      </c>
      <c r="E143" s="7"/>
      <c r="F143" s="7"/>
      <c r="G143" s="7"/>
    </row>
    <row r="144" spans="1:7">
      <c r="A144" s="3" t="s">
        <v>28</v>
      </c>
      <c r="B144" s="30">
        <v>20</v>
      </c>
      <c r="C144" s="6">
        <v>1300</v>
      </c>
      <c r="E144" s="7"/>
      <c r="F144" s="7"/>
      <c r="G144" s="7"/>
    </row>
    <row r="145" spans="1:7">
      <c r="A145" s="3" t="s">
        <v>11</v>
      </c>
      <c r="B145" s="30">
        <v>15</v>
      </c>
      <c r="C145" s="6">
        <v>1500</v>
      </c>
      <c r="E145" s="7"/>
      <c r="F145" s="7"/>
      <c r="G145" s="7"/>
    </row>
    <row r="146" spans="1:7">
      <c r="A146" s="3" t="s">
        <v>116</v>
      </c>
      <c r="B146" s="30">
        <v>1</v>
      </c>
      <c r="C146" s="6">
        <v>1500</v>
      </c>
      <c r="E146" s="7"/>
      <c r="F146" s="7"/>
      <c r="G146" s="7"/>
    </row>
    <row r="147" spans="1:7">
      <c r="A147" s="3" t="s">
        <v>14</v>
      </c>
      <c r="B147" s="30">
        <v>2</v>
      </c>
      <c r="C147" s="6">
        <v>3300</v>
      </c>
      <c r="E147" s="7"/>
      <c r="F147" s="7"/>
      <c r="G147" s="7"/>
    </row>
    <row r="148" spans="1:7">
      <c r="A148" s="3" t="s">
        <v>31</v>
      </c>
      <c r="B148" s="30">
        <f>1</f>
        <v>1</v>
      </c>
      <c r="C148" s="6">
        <v>3300</v>
      </c>
      <c r="E148" s="7"/>
      <c r="F148" s="7"/>
      <c r="G148" s="7"/>
    </row>
    <row r="149" spans="1:7">
      <c r="A149" s="3" t="s">
        <v>117</v>
      </c>
      <c r="B149" s="30">
        <v>2</v>
      </c>
      <c r="C149" s="6">
        <v>2100</v>
      </c>
      <c r="E149" s="7"/>
      <c r="F149" s="7"/>
      <c r="G149" s="7"/>
    </row>
    <row r="150" spans="1:7">
      <c r="A150" s="3" t="s">
        <v>12</v>
      </c>
      <c r="B150" s="30">
        <v>0</v>
      </c>
      <c r="C150" s="6">
        <v>3500</v>
      </c>
      <c r="E150" s="7"/>
      <c r="F150" s="7"/>
      <c r="G150" s="7"/>
    </row>
    <row r="151" spans="1:7">
      <c r="A151" s="3" t="s">
        <v>118</v>
      </c>
      <c r="B151" s="30">
        <v>3</v>
      </c>
      <c r="C151" s="6">
        <v>4900</v>
      </c>
      <c r="E151" s="7"/>
      <c r="F151" s="7"/>
      <c r="G151" s="7"/>
    </row>
    <row r="152" spans="1:7">
      <c r="A152" s="3" t="s">
        <v>119</v>
      </c>
      <c r="B152" s="30">
        <v>4</v>
      </c>
      <c r="C152" s="6">
        <v>3900</v>
      </c>
      <c r="E152" s="7"/>
      <c r="F152" s="7"/>
      <c r="G152" s="7"/>
    </row>
    <row r="153" spans="1:7">
      <c r="A153" s="3" t="s">
        <v>15</v>
      </c>
      <c r="B153" s="30">
        <v>1</v>
      </c>
      <c r="C153" s="6">
        <v>6300</v>
      </c>
      <c r="E153" s="7"/>
      <c r="F153" s="7"/>
      <c r="G153" s="7"/>
    </row>
    <row r="154" spans="1:7">
      <c r="A154" s="3" t="s">
        <v>120</v>
      </c>
      <c r="B154" s="30">
        <v>1</v>
      </c>
      <c r="C154" s="6">
        <v>7100</v>
      </c>
      <c r="E154" s="7"/>
      <c r="F154" s="7"/>
      <c r="G154" s="7"/>
    </row>
    <row r="155" spans="1:7">
      <c r="A155" s="3" t="s">
        <v>121</v>
      </c>
      <c r="B155" s="30">
        <f>1</f>
        <v>1</v>
      </c>
      <c r="C155" s="6">
        <v>7300</v>
      </c>
      <c r="E155" s="7"/>
      <c r="F155" s="7"/>
      <c r="G155" s="7"/>
    </row>
    <row r="156" spans="1:7">
      <c r="A156" s="3" t="s">
        <v>122</v>
      </c>
      <c r="B156" s="30">
        <v>1</v>
      </c>
      <c r="C156" s="6">
        <v>9500</v>
      </c>
      <c r="E156" s="7"/>
      <c r="F156" s="7"/>
      <c r="G156" s="7"/>
    </row>
    <row r="157" spans="1:7">
      <c r="A157" s="3" t="s">
        <v>123</v>
      </c>
      <c r="B157" s="30">
        <v>0</v>
      </c>
      <c r="C157" s="6">
        <v>5000</v>
      </c>
      <c r="E157" s="7"/>
      <c r="F157" s="7"/>
      <c r="G157" s="7"/>
    </row>
    <row r="158" spans="1:7">
      <c r="A158" s="3" t="s">
        <v>124</v>
      </c>
      <c r="B158" s="30">
        <v>1</v>
      </c>
      <c r="C158" s="6">
        <v>14700</v>
      </c>
    </row>
    <row r="159" spans="1:7">
      <c r="A159" s="3" t="s">
        <v>125</v>
      </c>
      <c r="B159" s="30">
        <f>1</f>
        <v>1</v>
      </c>
      <c r="C159" s="6">
        <v>10000</v>
      </c>
    </row>
    <row r="160" spans="1:7">
      <c r="A160" s="3" t="s">
        <v>126</v>
      </c>
      <c r="B160" s="30">
        <v>2</v>
      </c>
      <c r="C160" s="6">
        <v>18000</v>
      </c>
    </row>
    <row r="161" spans="1:8">
      <c r="A161" s="3" t="s">
        <v>127</v>
      </c>
      <c r="B161" s="30">
        <v>1</v>
      </c>
      <c r="C161" s="6">
        <v>27000</v>
      </c>
    </row>
    <row r="162" spans="1:8">
      <c r="A162" s="13" t="s">
        <v>128</v>
      </c>
      <c r="B162" s="31" t="s">
        <v>111</v>
      </c>
      <c r="C162" s="12"/>
      <c r="E162" s="2"/>
      <c r="F162" s="2"/>
      <c r="G162" s="2"/>
      <c r="H162" s="2"/>
    </row>
    <row r="163" spans="1:8">
      <c r="A163" s="3" t="s">
        <v>129</v>
      </c>
      <c r="B163" s="30">
        <v>2</v>
      </c>
      <c r="C163" s="22">
        <v>510</v>
      </c>
      <c r="E163" s="2"/>
      <c r="F163" s="2"/>
      <c r="G163" s="2"/>
      <c r="H163" s="2"/>
    </row>
    <row r="164" spans="1:8">
      <c r="A164" s="3" t="s">
        <v>130</v>
      </c>
      <c r="B164" s="30">
        <v>1</v>
      </c>
      <c r="C164" s="22">
        <v>510</v>
      </c>
      <c r="E164" s="2"/>
      <c r="F164" s="2"/>
      <c r="G164" s="2"/>
      <c r="H164" s="2"/>
    </row>
    <row r="165" spans="1:8">
      <c r="A165" s="3" t="s">
        <v>102</v>
      </c>
      <c r="B165" s="30">
        <v>4</v>
      </c>
      <c r="C165" s="22">
        <v>730</v>
      </c>
      <c r="E165" s="7"/>
      <c r="F165" s="7"/>
      <c r="G165" s="2"/>
      <c r="H165" s="2"/>
    </row>
    <row r="166" spans="1:8">
      <c r="A166" s="3" t="s">
        <v>131</v>
      </c>
      <c r="B166" s="30">
        <v>107</v>
      </c>
      <c r="C166" s="6">
        <v>570</v>
      </c>
      <c r="E166" s="7"/>
      <c r="F166" s="7"/>
      <c r="G166" s="2"/>
      <c r="H166" s="2"/>
    </row>
    <row r="167" spans="1:8">
      <c r="A167" s="3" t="s">
        <v>132</v>
      </c>
      <c r="B167" s="30">
        <v>28</v>
      </c>
      <c r="C167" s="6">
        <v>850</v>
      </c>
      <c r="E167" s="2"/>
      <c r="F167" s="2"/>
      <c r="G167" s="2"/>
      <c r="H167" s="2"/>
    </row>
    <row r="168" spans="1:8">
      <c r="A168" s="3" t="s">
        <v>133</v>
      </c>
      <c r="B168" s="30">
        <v>38</v>
      </c>
      <c r="C168" s="6">
        <v>980</v>
      </c>
      <c r="E168" s="7"/>
      <c r="F168" s="24"/>
      <c r="G168" s="2"/>
      <c r="H168" s="2"/>
    </row>
    <row r="169" spans="1:8">
      <c r="A169" s="3" t="s">
        <v>7</v>
      </c>
      <c r="B169" s="30">
        <v>5</v>
      </c>
      <c r="C169" s="22">
        <v>950</v>
      </c>
      <c r="E169" s="7"/>
      <c r="F169" s="7"/>
      <c r="G169" s="2"/>
      <c r="H169" s="2"/>
    </row>
    <row r="170" spans="1:8">
      <c r="A170" s="3" t="s">
        <v>134</v>
      </c>
      <c r="B170" s="30">
        <v>1</v>
      </c>
      <c r="C170" s="22">
        <v>1800</v>
      </c>
      <c r="E170" s="7"/>
      <c r="F170" s="7"/>
      <c r="G170" s="2"/>
      <c r="H170" s="2"/>
    </row>
    <row r="171" spans="1:8">
      <c r="A171" s="3" t="s">
        <v>135</v>
      </c>
      <c r="B171" s="30">
        <v>36</v>
      </c>
      <c r="C171" s="22">
        <v>1800</v>
      </c>
      <c r="E171" s="7"/>
      <c r="F171" s="7"/>
      <c r="G171" s="2"/>
      <c r="H171" s="2"/>
    </row>
    <row r="172" spans="1:8">
      <c r="A172" s="3" t="s">
        <v>118</v>
      </c>
      <c r="B172" s="30">
        <v>1</v>
      </c>
      <c r="C172" s="22">
        <v>5100</v>
      </c>
      <c r="E172" s="7"/>
      <c r="F172" s="7"/>
      <c r="G172" s="2"/>
      <c r="H172" s="2"/>
    </row>
    <row r="173" spans="1:8">
      <c r="A173" s="7"/>
      <c r="B173" s="37"/>
      <c r="C173" s="38"/>
    </row>
    <row r="174" spans="1:8" ht="15" customHeight="1">
      <c r="A174" s="39"/>
    </row>
  </sheetData>
  <phoneticPr fontId="0" type="noConversion"/>
  <pageMargins left="0.70866141732283472" right="0.51181102362204722" top="0.39370078740157483" bottom="0.39370078740157483" header="0" footer="0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Admin</cp:lastModifiedBy>
  <cp:lastPrinted>2012-09-06T08:49:19Z</cp:lastPrinted>
  <dcterms:created xsi:type="dcterms:W3CDTF">2010-09-02T03:46:03Z</dcterms:created>
  <dcterms:modified xsi:type="dcterms:W3CDTF">2014-04-03T06:12:33Z</dcterms:modified>
</cp:coreProperties>
</file>