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7055" windowHeight="9660"/>
  </bookViews>
  <sheets>
    <sheet name="Лист1" sheetId="1" r:id="rId1"/>
    <sheet name="Лист5" sheetId="5" r:id="rId2"/>
    <sheet name="Лист6" sheetId="6" r:id="rId3"/>
    <sheet name="Лист2" sheetId="7" r:id="rId4"/>
  </sheets>
  <definedNames>
    <definedName name="_xlnm.Print_Area" localSheetId="0">Лист1!$A$1:$F$290</definedName>
  </definedNames>
  <calcPr calcId="124519" refMode="R1C1"/>
</workbook>
</file>

<file path=xl/calcChain.xml><?xml version="1.0" encoding="utf-8"?>
<calcChain xmlns="http://schemas.openxmlformats.org/spreadsheetml/2006/main">
  <c r="D95" i="1"/>
  <c r="E95" s="1"/>
  <c r="D99"/>
  <c r="E99" s="1"/>
  <c r="D130"/>
  <c r="D118"/>
  <c r="E118" s="1"/>
  <c r="D181"/>
  <c r="D20"/>
  <c r="E20" s="1"/>
  <c r="D21"/>
  <c r="E21" s="1"/>
  <c r="D86"/>
  <c r="D111"/>
  <c r="E111" s="1"/>
  <c r="D110"/>
  <c r="E110" s="1"/>
  <c r="D192"/>
  <c r="D191"/>
  <c r="D190"/>
  <c r="D182"/>
  <c r="D180"/>
  <c r="D189"/>
  <c r="D188"/>
  <c r="D187"/>
  <c r="D186"/>
  <c r="D185"/>
  <c r="D184"/>
  <c r="D183"/>
  <c r="D103"/>
  <c r="E103" s="1"/>
  <c r="D29"/>
  <c r="E29" s="1"/>
  <c r="D28"/>
  <c r="E28" s="1"/>
  <c r="D27"/>
  <c r="E27" s="1"/>
  <c r="D26"/>
  <c r="E26" s="1"/>
  <c r="D25"/>
  <c r="E25" s="1"/>
  <c r="D24"/>
  <c r="E24" s="1"/>
  <c r="D23"/>
  <c r="E23" s="1"/>
  <c r="D22"/>
  <c r="E22" s="1"/>
  <c r="D89"/>
  <c r="D96"/>
  <c r="E96" s="1"/>
  <c r="D122"/>
  <c r="E122" s="1"/>
  <c r="D128"/>
  <c r="E128" s="1"/>
  <c r="D129"/>
  <c r="E129" s="1"/>
  <c r="E130"/>
  <c r="D131"/>
  <c r="E131" s="1"/>
  <c r="D132"/>
  <c r="E132" s="1"/>
  <c r="D133"/>
  <c r="E133" s="1"/>
  <c r="D134"/>
  <c r="E134" s="1"/>
  <c r="D135"/>
  <c r="E135" s="1"/>
  <c r="D136"/>
  <c r="E136" s="1"/>
  <c r="D137"/>
  <c r="E137" s="1"/>
  <c r="D138"/>
  <c r="E138" s="1"/>
  <c r="D139"/>
  <c r="E139" s="1"/>
  <c r="D140"/>
  <c r="E140" s="1"/>
  <c r="D141"/>
  <c r="E141" s="1"/>
  <c r="D142"/>
  <c r="E142" s="1"/>
  <c r="D143"/>
  <c r="E143" s="1"/>
  <c r="D144"/>
  <c r="E144" s="1"/>
  <c r="D126"/>
  <c r="E126" s="1"/>
  <c r="C14" i="5"/>
  <c r="C13"/>
  <c r="C12"/>
  <c r="D119" i="1"/>
  <c r="E119" s="1"/>
  <c r="D125"/>
  <c r="E125" s="1"/>
  <c r="D105"/>
  <c r="E105" s="1"/>
  <c r="D37"/>
  <c r="E37" s="1"/>
  <c r="D97"/>
  <c r="E97" s="1"/>
  <c r="D120"/>
  <c r="E120" s="1"/>
  <c r="D104"/>
  <c r="E104" s="1"/>
  <c r="D123"/>
  <c r="E123" s="1"/>
  <c r="D127"/>
  <c r="E127" s="1"/>
  <c r="D116"/>
  <c r="E116" s="1"/>
  <c r="D70"/>
  <c r="D109"/>
  <c r="E109" s="1"/>
  <c r="D79"/>
  <c r="E79" s="1"/>
  <c r="D30"/>
  <c r="E30" s="1"/>
  <c r="D101"/>
  <c r="E101" s="1"/>
  <c r="D14"/>
  <c r="E14" s="1"/>
  <c r="D153"/>
  <c r="E153" s="1"/>
  <c r="D10"/>
  <c r="E10" s="1"/>
  <c r="D87"/>
  <c r="E87" s="1"/>
  <c r="D38"/>
  <c r="E38" s="1"/>
  <c r="D88"/>
  <c r="E88" s="1"/>
  <c r="D156"/>
  <c r="E156" s="1"/>
  <c r="D155"/>
  <c r="E155" s="1"/>
  <c r="D154"/>
  <c r="E154" s="1"/>
  <c r="D152"/>
  <c r="E152" s="1"/>
  <c r="D151"/>
  <c r="E151" s="1"/>
  <c r="D150"/>
  <c r="E150" s="1"/>
  <c r="D149"/>
  <c r="E149" s="1"/>
  <c r="D148"/>
  <c r="E148" s="1"/>
  <c r="D147"/>
  <c r="E147" s="1"/>
  <c r="D146"/>
  <c r="E146" s="1"/>
  <c r="D145"/>
  <c r="E145" s="1"/>
  <c r="D124"/>
  <c r="E124" s="1"/>
  <c r="D121"/>
  <c r="E121" s="1"/>
  <c r="D117"/>
  <c r="E117" s="1"/>
  <c r="D115"/>
  <c r="E115" s="1"/>
  <c r="D114"/>
  <c r="E114" s="1"/>
  <c r="D113"/>
  <c r="E113" s="1"/>
  <c r="D112"/>
  <c r="E112" s="1"/>
  <c r="D108"/>
  <c r="E108" s="1"/>
  <c r="D107"/>
  <c r="E107" s="1"/>
  <c r="D106"/>
  <c r="E106" s="1"/>
  <c r="D90"/>
  <c r="E90" s="1"/>
  <c r="D81"/>
  <c r="E81" s="1"/>
  <c r="D102"/>
  <c r="E102" s="1"/>
  <c r="D100"/>
  <c r="E100" s="1"/>
  <c r="D98"/>
  <c r="E98" s="1"/>
  <c r="D94"/>
  <c r="E94" s="1"/>
  <c r="D93"/>
  <c r="E93" s="1"/>
  <c r="D92"/>
  <c r="E92" s="1"/>
  <c r="D91"/>
  <c r="E91" s="1"/>
  <c r="D85"/>
  <c r="E85" s="1"/>
  <c r="D84"/>
  <c r="E84" s="1"/>
  <c r="D83"/>
  <c r="E83" s="1"/>
  <c r="D82"/>
  <c r="E82" s="1"/>
  <c r="D80"/>
  <c r="E80" s="1"/>
  <c r="D78"/>
  <c r="E78" s="1"/>
  <c r="D77"/>
  <c r="E77" s="1"/>
  <c r="D72"/>
  <c r="E72" s="1"/>
  <c r="D71"/>
  <c r="E71" s="1"/>
  <c r="D69"/>
  <c r="D68"/>
  <c r="D67"/>
  <c r="E67" s="1"/>
  <c r="D42"/>
  <c r="D41"/>
  <c r="E41" s="1"/>
  <c r="D40"/>
  <c r="D36"/>
  <c r="E36" s="1"/>
  <c r="D35"/>
  <c r="E35" s="1"/>
  <c r="D34"/>
  <c r="E34" s="1"/>
  <c r="D33"/>
  <c r="E33" s="1"/>
  <c r="D32"/>
  <c r="E32" s="1"/>
  <c r="D31"/>
  <c r="E31" s="1"/>
  <c r="D19"/>
  <c r="E19" s="1"/>
  <c r="D18"/>
  <c r="E18" s="1"/>
  <c r="D17"/>
  <c r="E17" s="1"/>
  <c r="D16"/>
  <c r="E16" s="1"/>
  <c r="D15"/>
  <c r="E15" s="1"/>
  <c r="D13"/>
  <c r="E13" s="1"/>
  <c r="D12"/>
  <c r="E12" s="1"/>
  <c r="D9"/>
  <c r="E9" s="1"/>
  <c r="D11"/>
  <c r="E11" s="1"/>
</calcChain>
</file>

<file path=xl/sharedStrings.xml><?xml version="1.0" encoding="utf-8"?>
<sst xmlns="http://schemas.openxmlformats.org/spreadsheetml/2006/main" count="868" uniqueCount="413">
  <si>
    <t xml:space="preserve">                                                                   ТОВАР</t>
  </si>
  <si>
    <t>Метров в шт.</t>
  </si>
  <si>
    <t>Цена за метр</t>
  </si>
  <si>
    <t>Цена за шт.</t>
  </si>
  <si>
    <t>Цена за тонну</t>
  </si>
  <si>
    <t xml:space="preserve">Арматура8А3 </t>
  </si>
  <si>
    <t>Арматура10А500С</t>
  </si>
  <si>
    <t>------</t>
  </si>
  <si>
    <t>Арматура12А500С</t>
  </si>
  <si>
    <t>Арматура16А500С</t>
  </si>
  <si>
    <t>Арматура18А500С</t>
  </si>
  <si>
    <t>Арматура20А500С</t>
  </si>
  <si>
    <t>Арматура 22А500С</t>
  </si>
  <si>
    <t>Арматура25А500С</t>
  </si>
  <si>
    <t>Балка 10</t>
  </si>
  <si>
    <t>Балка12Б1</t>
  </si>
  <si>
    <t>Балка14Б1</t>
  </si>
  <si>
    <t>Балка 18 а</t>
  </si>
  <si>
    <t>Катанка6.5</t>
  </si>
  <si>
    <t>Квадрат 8  ПС х/к</t>
  </si>
  <si>
    <t>-----</t>
  </si>
  <si>
    <t>Квадрат10ПС</t>
  </si>
  <si>
    <t>Квадрат12ПС</t>
  </si>
  <si>
    <t>Пластины 6мм</t>
  </si>
  <si>
    <t>500*500</t>
  </si>
  <si>
    <t>300*300</t>
  </si>
  <si>
    <t xml:space="preserve">Пластины 8мм </t>
  </si>
  <si>
    <t>----</t>
  </si>
  <si>
    <t>Лист 0.5*1.25*2.5</t>
  </si>
  <si>
    <t>Лист1*1.25*2.5 х/к</t>
  </si>
  <si>
    <t>Лист2*1.25*2.5 х/к</t>
  </si>
  <si>
    <t>Лист3*1.25*2.5 х/к</t>
  </si>
  <si>
    <t>Лист4*1.5*6</t>
  </si>
  <si>
    <t>Лист5*1.5*6</t>
  </si>
  <si>
    <t>Лист6*1.5*6</t>
  </si>
  <si>
    <t>Лист8*1.5*6</t>
  </si>
  <si>
    <t>Лист 10*1.5*6</t>
  </si>
  <si>
    <t>Полоса 20*4</t>
  </si>
  <si>
    <t>Полоса 25*5</t>
  </si>
  <si>
    <t>-------</t>
  </si>
  <si>
    <t>Полоса40*4</t>
  </si>
  <si>
    <t>Полоса50*5</t>
  </si>
  <si>
    <t xml:space="preserve">Проволока5ВР1 </t>
  </si>
  <si>
    <t>Проволока 1\2т.о.</t>
  </si>
  <si>
    <t>Прокат арм.А1D12</t>
  </si>
  <si>
    <t xml:space="preserve">Прокат арм.А1D14 </t>
  </si>
  <si>
    <t>Прокат Арм.А1D16</t>
  </si>
  <si>
    <t>Прокат Арм.А1D18</t>
  </si>
  <si>
    <t>Сетка сварн.50*50*2</t>
  </si>
  <si>
    <t>1.8*45м</t>
  </si>
  <si>
    <t>0.38*2м</t>
  </si>
  <si>
    <t>0.5*2м</t>
  </si>
  <si>
    <t>1м*2м</t>
  </si>
  <si>
    <t>1.5*2м</t>
  </si>
  <si>
    <t>Сетка рабица оц. 35*35*1,4</t>
  </si>
  <si>
    <t>1.80*10м</t>
  </si>
  <si>
    <t>1.5*10м</t>
  </si>
  <si>
    <t>Сетка рабица оц. 55*55*1,8</t>
  </si>
  <si>
    <t>1.8*10м</t>
  </si>
  <si>
    <t>Сетка рабица оц. 45*45*1,6</t>
  </si>
  <si>
    <t>1,8*10м</t>
  </si>
  <si>
    <t>Труба15*2.8вгп</t>
  </si>
  <si>
    <t>Труба15*2.8вгп оц.</t>
  </si>
  <si>
    <t>Труба20*2.8вгп</t>
  </si>
  <si>
    <t>Труба20*2.8вгп оц.</t>
  </si>
  <si>
    <t>Труба25*3.2вгп оц.</t>
  </si>
  <si>
    <t xml:space="preserve">Труба32*3.2вгп </t>
  </si>
  <si>
    <t>Труба32*3.2вгп оц.</t>
  </si>
  <si>
    <t>Труба40*3.5вгп оц.</t>
  </si>
  <si>
    <t>Труба ЭСВ 89*3.5</t>
  </si>
  <si>
    <t>Труба ЭСВ 89*4 нет</t>
  </si>
  <si>
    <t>Труба ПР. 15*15*1,5</t>
  </si>
  <si>
    <t>Труба Пр. 20*20*2</t>
  </si>
  <si>
    <t xml:space="preserve">Труба Пр. 40*20*2 </t>
  </si>
  <si>
    <t>Труба Пр.40*25*2</t>
  </si>
  <si>
    <t>Труба Пр.40*40*2</t>
  </si>
  <si>
    <t>Труба Пр. 50*25*1.5</t>
  </si>
  <si>
    <t>Труба Пр.50*50*2</t>
  </si>
  <si>
    <t>Труба Пр. 60*30*2</t>
  </si>
  <si>
    <t>Труба Пр. 60*60*3</t>
  </si>
  <si>
    <t>Труба Пр.80*80*3</t>
  </si>
  <si>
    <t>Труба Пр.100*100*4</t>
  </si>
  <si>
    <t>Уголок25*4</t>
  </si>
  <si>
    <t>Уголок32*4</t>
  </si>
  <si>
    <t>Уголок35*4</t>
  </si>
  <si>
    <t>Уголок40*4</t>
  </si>
  <si>
    <t>Уголок50*5</t>
  </si>
  <si>
    <t>Уголок63*5</t>
  </si>
  <si>
    <t>Уголок90*7</t>
  </si>
  <si>
    <t>Уголок100*100*8</t>
  </si>
  <si>
    <t>Швеллер5П</t>
  </si>
  <si>
    <t>Швеллер12П</t>
  </si>
  <si>
    <t>Швеллер14А</t>
  </si>
  <si>
    <t xml:space="preserve">Швеллер14П </t>
  </si>
  <si>
    <t>Швеллер16П</t>
  </si>
  <si>
    <t>Столб Д40</t>
  </si>
  <si>
    <t>Столб Д50</t>
  </si>
  <si>
    <t>Столб  Д50</t>
  </si>
  <si>
    <t>3м</t>
  </si>
  <si>
    <t>Столб Д60</t>
  </si>
  <si>
    <t>масса</t>
  </si>
  <si>
    <t>*****</t>
  </si>
  <si>
    <t>Утверждаю:</t>
  </si>
  <si>
    <t xml:space="preserve">         На ответственную сварку  выдается паспорт на сварочные швы.        </t>
  </si>
  <si>
    <t>Балка 24 М</t>
  </si>
  <si>
    <t xml:space="preserve">Труба ЭСВ 57*3,5 </t>
  </si>
  <si>
    <t>Лист 0.8*1.25*2.5</t>
  </si>
  <si>
    <t xml:space="preserve">Балка 12 </t>
  </si>
  <si>
    <t>Арматура14 А500С</t>
  </si>
  <si>
    <t xml:space="preserve">Профнастил/гофролист  оцинкованный </t>
  </si>
  <si>
    <t xml:space="preserve">Профнастил/гофролист оц, крашенный </t>
  </si>
  <si>
    <t>полимер</t>
  </si>
  <si>
    <t>оцинк.</t>
  </si>
  <si>
    <t>Уголок125*10 нет</t>
  </si>
  <si>
    <t>Столб Д76 под заказ</t>
  </si>
  <si>
    <t>1,5*10м</t>
  </si>
  <si>
    <t>1,5*10мм</t>
  </si>
  <si>
    <t xml:space="preserve">Сетка плетеная неоц. 15*15*1,2мм </t>
  </si>
  <si>
    <t xml:space="preserve">Сетка плетеная неоц. 20*20*1,4мм </t>
  </si>
  <si>
    <t>---</t>
  </si>
  <si>
    <t>Арматура28 А 500С</t>
  </si>
  <si>
    <t>1.80-50м</t>
  </si>
  <si>
    <t>Арматура 32/36 А500С</t>
  </si>
  <si>
    <t>Лист2,5*1.25*2.5 х/к</t>
  </si>
  <si>
    <t>Сетка сварн.50*50</t>
  </si>
  <si>
    <t>Сетка сварн.оц.50*50</t>
  </si>
  <si>
    <t xml:space="preserve">Уголок75*6  </t>
  </si>
  <si>
    <t>Труба Пр. 20*20*1,5 г/к</t>
  </si>
  <si>
    <t xml:space="preserve">Арматура 6 А500С </t>
  </si>
  <si>
    <t xml:space="preserve">Труба Пр. 50*25*2 </t>
  </si>
  <si>
    <t xml:space="preserve">Швеллер16 У </t>
  </si>
  <si>
    <t>Швеллер10 П</t>
  </si>
  <si>
    <t>Швеллер8 П</t>
  </si>
  <si>
    <t>Балка16 Б1</t>
  </si>
  <si>
    <t>Швеллер22 П</t>
  </si>
  <si>
    <t xml:space="preserve">Проволока 4 О/К отож. </t>
  </si>
  <si>
    <t xml:space="preserve">Уголок125*8 </t>
  </si>
  <si>
    <t>Труба Пр.40*40*1,5</t>
  </si>
  <si>
    <t>6,310/7,99</t>
  </si>
  <si>
    <t>Труба Пр. 60*60*2</t>
  </si>
  <si>
    <t xml:space="preserve">Швеллер18У </t>
  </si>
  <si>
    <t>Труба Пр. 60*30*3</t>
  </si>
  <si>
    <t>Уголок45*4</t>
  </si>
  <si>
    <t xml:space="preserve">Труба Пр.40*25*1,5 </t>
  </si>
  <si>
    <t>Труба Пр.120*120*4</t>
  </si>
  <si>
    <t>Лист 12*1.5*6</t>
  </si>
  <si>
    <t>Лист 14*1,5*6</t>
  </si>
  <si>
    <t>Лист 16*1,5*6</t>
  </si>
  <si>
    <t>н/м</t>
  </si>
  <si>
    <t>Балка14У</t>
  </si>
  <si>
    <t>Прокат Арм.А1D20</t>
  </si>
  <si>
    <t>2.4-2.5м</t>
  </si>
  <si>
    <t>2.9м-3м</t>
  </si>
  <si>
    <t>2.4м -2.5м</t>
  </si>
  <si>
    <t xml:space="preserve">2м-3м   </t>
  </si>
  <si>
    <t>Труба ЭСВ 76*3,5</t>
  </si>
  <si>
    <t>0.64*2м</t>
  </si>
  <si>
    <t xml:space="preserve">Полоса 60*6 </t>
  </si>
  <si>
    <t xml:space="preserve">Арматура А1 d 8 </t>
  </si>
  <si>
    <t>Арматура А1 d 10</t>
  </si>
  <si>
    <t xml:space="preserve">             ПРАЙС-ЛИСТ   на металлопродукцию</t>
  </si>
  <si>
    <t>Труба ЭСВ 114*4</t>
  </si>
  <si>
    <t>Лист рифленный         4мм *1500*6000</t>
  </si>
  <si>
    <t>Труба ЭСВ  108*3,5</t>
  </si>
  <si>
    <t>ИП Жученя Е.А.</t>
  </si>
  <si>
    <t>Труба ЭСВ 159*4,5</t>
  </si>
  <si>
    <t xml:space="preserve">Труба Пр. 25*25*2 </t>
  </si>
  <si>
    <t>Лист1.5*1.25*2.5 г/к</t>
  </si>
  <si>
    <t>1.5*50 м</t>
  </si>
  <si>
    <t>Труба25*3,2 вгп</t>
  </si>
  <si>
    <t>Лист просечно-вытяжной ПВ-408           4 *1000*3000</t>
  </si>
  <si>
    <t>Сваи СВС 89*2,4</t>
  </si>
  <si>
    <t>2,4 м</t>
  </si>
  <si>
    <t>Сваи СВС 89*3</t>
  </si>
  <si>
    <t>Сваи СВС 108*2,4</t>
  </si>
  <si>
    <t>Сваи СВС 108*3</t>
  </si>
  <si>
    <t xml:space="preserve">Оголовок </t>
  </si>
  <si>
    <t>шт</t>
  </si>
  <si>
    <t xml:space="preserve">Труба Пр.60*40*1,5 </t>
  </si>
  <si>
    <t xml:space="preserve">Проволока 3 О/К отож. </t>
  </si>
  <si>
    <t>ГОСТ 3826-82    тканая</t>
  </si>
  <si>
    <t>1000*0,4*3000</t>
  </si>
  <si>
    <t>1000*0,4*2500</t>
  </si>
  <si>
    <t>1000*0,4*2000</t>
  </si>
  <si>
    <t>1000*0,4*1800      1000*0,4*1500</t>
  </si>
  <si>
    <t>1000*0,4*1800       1000*04*1500</t>
  </si>
  <si>
    <t>Сваи СВС 89*2,0</t>
  </si>
  <si>
    <t>2 м</t>
  </si>
  <si>
    <t>Лист 20*1,5*6</t>
  </si>
  <si>
    <t>525-80</t>
  </si>
  <si>
    <t>824-00</t>
  </si>
  <si>
    <t>1 тн- 2%</t>
  </si>
  <si>
    <t>7тн- 5%</t>
  </si>
  <si>
    <t>5тн -3%</t>
  </si>
  <si>
    <t>15тн-7%</t>
  </si>
  <si>
    <t>СКИДКА на сотовой и фасоный металл !!!!</t>
  </si>
  <si>
    <t>СКИДКА на арматуру !!!!                     От</t>
  </si>
  <si>
    <t>3тн - 300 руб/тн</t>
  </si>
  <si>
    <t>10 тн-500руб/тн</t>
  </si>
  <si>
    <t>20 тн - 700 руб/тн</t>
  </si>
  <si>
    <t>цены устанавливаются договорные на каждую поставку металлопроката , либо готовых металлоизделий .</t>
  </si>
  <si>
    <t xml:space="preserve">         Для  строительных организаций , либо организаций и физических лиц ,готовых к долговременному сотрудничеству  </t>
  </si>
  <si>
    <t xml:space="preserve">зависимости от стоимости металлопроката , сложности изготовления и стоимости дополнительных материалов , если таковые </t>
  </si>
  <si>
    <t xml:space="preserve"> имеют место быть.  </t>
  </si>
  <si>
    <t>Уголок 80*80*6</t>
  </si>
  <si>
    <t>Уголок75*5</t>
  </si>
  <si>
    <t>Труба Пр.100*100*3</t>
  </si>
  <si>
    <t>Труба Пр. 40*20*1.35</t>
  </si>
  <si>
    <t>Труба Пр. 40*20*1.5</t>
  </si>
  <si>
    <t>Толщина листа, мм</t>
  </si>
  <si>
    <t xml:space="preserve">Цена лист 2,1×6 м, руб. </t>
  </si>
  <si>
    <t>Цена лист 2,1×12 м, руб.</t>
  </si>
  <si>
    <t>прозрачный</t>
  </si>
  <si>
    <t xml:space="preserve"> цветной</t>
  </si>
  <si>
    <t>цветной</t>
  </si>
  <si>
    <t xml:space="preserve"> SUNNEX</t>
  </si>
  <si>
    <t xml:space="preserve">ЦВЕТ </t>
  </si>
  <si>
    <t xml:space="preserve">Поликарбонатные листы имеют гарантию завода-производителя до 10 лет.  </t>
  </si>
  <si>
    <t xml:space="preserve">POLYNEX (Полинекс), GREENHOUSE (Гринхаус), Сибирские теплицы. </t>
  </si>
  <si>
    <t xml:space="preserve">Поликарбонат  ULTRAMARIN (Ультрамарин), SOTALIGHT(Соталайт), SUNNEX (Саннекс), </t>
  </si>
  <si>
    <t xml:space="preserve"> прочностью, ударостойкостью, долговечностью и высокой оптической прозрачностью.</t>
  </si>
  <si>
    <t xml:space="preserve"> ULTRAMARIN, SOTALIGHT, Сибирские теплицы.</t>
  </si>
  <si>
    <t xml:space="preserve">Материалы из поликарбоната известны своими высокими жаростойкими характеристиками, </t>
  </si>
  <si>
    <t>Цены на сотовый поликарбонат строительного назначения</t>
  </si>
  <si>
    <t>40*40*1,5</t>
  </si>
  <si>
    <t>50*50*2</t>
  </si>
  <si>
    <t>60*40*1,5</t>
  </si>
  <si>
    <t>60*60*2</t>
  </si>
  <si>
    <t>80*60*2</t>
  </si>
  <si>
    <t>80*80*3</t>
  </si>
  <si>
    <t xml:space="preserve">Размер </t>
  </si>
  <si>
    <t>Цена 3ВР</t>
  </si>
  <si>
    <t xml:space="preserve">Цена 4 ВР </t>
  </si>
  <si>
    <t>Цена 1п/м</t>
  </si>
  <si>
    <t>Сетка сварн.оц.50*60</t>
  </si>
  <si>
    <t>Сетка50/50сварн. ЖБК</t>
  </si>
  <si>
    <t>100-00</t>
  </si>
  <si>
    <t xml:space="preserve">Сетка50/50сварн. ЖБК </t>
  </si>
  <si>
    <t xml:space="preserve">Сетка100/100сварн. </t>
  </si>
  <si>
    <t>Сетка100/100сварн.</t>
  </si>
  <si>
    <t xml:space="preserve">             ПРАЙС-ЛИСТ   на сетку</t>
  </si>
  <si>
    <t>2м</t>
  </si>
  <si>
    <t xml:space="preserve">Сваи СВС 76*2 </t>
  </si>
  <si>
    <t xml:space="preserve">Столб проф. 60*60*3м </t>
  </si>
  <si>
    <t>Фиксатор "Звездочка" з/с 20;25 мм</t>
  </si>
  <si>
    <t>20/25 мм</t>
  </si>
  <si>
    <t>упак.1000 шт</t>
  </si>
  <si>
    <t>Фиксатор "Звездочка" з/с  30 мм</t>
  </si>
  <si>
    <t>30мм</t>
  </si>
  <si>
    <t>упак. 500 шт</t>
  </si>
  <si>
    <t>Опора "Стульчик" з/с 10 ;25 мм</t>
  </si>
  <si>
    <t xml:space="preserve">10/25 мм </t>
  </si>
  <si>
    <t>Опора "Стульчик" з/с  60;70;80 мм</t>
  </si>
  <si>
    <t>60/70/80 мм</t>
  </si>
  <si>
    <t>упак. 400 шт</t>
  </si>
  <si>
    <t>0.50*50м</t>
  </si>
  <si>
    <t>120-00</t>
  </si>
  <si>
    <t>Уголок100*100*7</t>
  </si>
  <si>
    <t>Балка 20 Б1</t>
  </si>
  <si>
    <t>Сетка 100/100сварн.ЖБК</t>
  </si>
  <si>
    <t xml:space="preserve">Проволока 5 О/К отож. </t>
  </si>
  <si>
    <t>Труба Пр.100*50*3</t>
  </si>
  <si>
    <t>Труба Пр.160*160*5</t>
  </si>
  <si>
    <t>Швеллер18  П</t>
  </si>
  <si>
    <t>Лист оцин.  глад.1,25*2,0*0,45</t>
  </si>
  <si>
    <t>Лист оцин.  глад.1,25*2,5*0,45</t>
  </si>
  <si>
    <t>700-00</t>
  </si>
  <si>
    <t>Цены на сотовый поликарбонат POLYGAL(Израиль)</t>
  </si>
  <si>
    <t>1.5*45м</t>
  </si>
  <si>
    <t>125-00</t>
  </si>
  <si>
    <t>0.30*50м</t>
  </si>
  <si>
    <t>Сетка плетеная (рабица) ОЦ 50*50*1,6</t>
  </si>
  <si>
    <t>1,5*10 м</t>
  </si>
  <si>
    <t>1,8*10 м</t>
  </si>
  <si>
    <t>Сетка сварная ПВХ ОЦ 50*50*2,3</t>
  </si>
  <si>
    <t>1,5*20 м</t>
  </si>
  <si>
    <t>рулон</t>
  </si>
  <si>
    <t>Труба40*3.0вгп</t>
  </si>
  <si>
    <t>Труба Пр.80*40*3</t>
  </si>
  <si>
    <t>Труба Пр.80*40*2</t>
  </si>
  <si>
    <t>Швеллер20 У</t>
  </si>
  <si>
    <t>Труба ЭСВ 159*4</t>
  </si>
  <si>
    <t>5-5,50</t>
  </si>
  <si>
    <t>****</t>
  </si>
  <si>
    <t>1 кг -45-95</t>
  </si>
  <si>
    <t>1 кг -44-50</t>
  </si>
  <si>
    <t>Квадрат 5 /6 ПС х/к</t>
  </si>
  <si>
    <t>0,210/       0,285</t>
  </si>
  <si>
    <t>Швеллер24 П</t>
  </si>
  <si>
    <t>Сетка штукат.5*5*0.7</t>
  </si>
  <si>
    <t>85-00</t>
  </si>
  <si>
    <t>Ед.изм.</t>
  </si>
  <si>
    <t>п/м</t>
  </si>
  <si>
    <t>ЦЕНА руб</t>
  </si>
  <si>
    <t>Сетка рабица ПВХ . 55*55*2,8</t>
  </si>
  <si>
    <t>кол-во</t>
  </si>
  <si>
    <t xml:space="preserve">Труба Пр. 30*30*2 </t>
  </si>
  <si>
    <t>Круг 50</t>
  </si>
  <si>
    <t>Круг 60</t>
  </si>
  <si>
    <t>Круг 100</t>
  </si>
  <si>
    <t>Круг 110</t>
  </si>
  <si>
    <t>Круг 120</t>
  </si>
  <si>
    <t>Круг 150</t>
  </si>
  <si>
    <t>Шестигранник 12</t>
  </si>
  <si>
    <t>Шестигранник 30</t>
  </si>
  <si>
    <t>Шестигранник 36</t>
  </si>
  <si>
    <t>Шестигранник 27</t>
  </si>
  <si>
    <t>Круг 36</t>
  </si>
  <si>
    <t>Круг 25</t>
  </si>
  <si>
    <t>ШЕСТИГРАННИКИ</t>
  </si>
  <si>
    <t>КРУГИ</t>
  </si>
  <si>
    <t>Труба Пр.40*40*3</t>
  </si>
  <si>
    <t>Труба40*3.5 вгп</t>
  </si>
  <si>
    <t>65-00</t>
  </si>
  <si>
    <t>Сетка штукат.6*6*0.5</t>
  </si>
  <si>
    <t>ТУ</t>
  </si>
  <si>
    <t>Арматура 36 А 500С</t>
  </si>
  <si>
    <t>Арматура 32 А500С</t>
  </si>
  <si>
    <t>1695-40</t>
  </si>
  <si>
    <t>2835-00</t>
  </si>
  <si>
    <t>Лист 3*1.5*6 г/к</t>
  </si>
  <si>
    <t>Труба ЭСВ 76*3,5 оц</t>
  </si>
  <si>
    <t>3380-00</t>
  </si>
  <si>
    <t>Круг 30</t>
  </si>
  <si>
    <t>Труба Пр.60*40*2</t>
  </si>
  <si>
    <t>Швеллер20  П</t>
  </si>
  <si>
    <t>16065-00</t>
  </si>
  <si>
    <t>18165-00</t>
  </si>
  <si>
    <t>25620-00</t>
  </si>
  <si>
    <t>31820-00</t>
  </si>
  <si>
    <t>39345-00</t>
  </si>
  <si>
    <t>65422-50</t>
  </si>
  <si>
    <t>14071-00</t>
  </si>
  <si>
    <t>Сетка сварн..50*50</t>
  </si>
  <si>
    <t>0.25*50м</t>
  </si>
  <si>
    <t>1255-00</t>
  </si>
  <si>
    <t>9570-00</t>
  </si>
  <si>
    <t>210-00</t>
  </si>
  <si>
    <t>150-00</t>
  </si>
  <si>
    <t>295-00</t>
  </si>
  <si>
    <t>160-00</t>
  </si>
  <si>
    <t>205-00</t>
  </si>
  <si>
    <t>285-00</t>
  </si>
  <si>
    <t>155-00</t>
  </si>
  <si>
    <t>68-00</t>
  </si>
  <si>
    <t>88-00</t>
  </si>
  <si>
    <t>127-00</t>
  </si>
  <si>
    <t>17-00</t>
  </si>
  <si>
    <t>13-00</t>
  </si>
  <si>
    <t>35-00</t>
  </si>
  <si>
    <t>1100-00</t>
  </si>
  <si>
    <t>1060-00</t>
  </si>
  <si>
    <t>885-00</t>
  </si>
  <si>
    <t>1065-00</t>
  </si>
  <si>
    <t>270-00</t>
  </si>
  <si>
    <t>Тачка строительная 110  л</t>
  </si>
  <si>
    <t>Тачка строительная PROFI 110л</t>
  </si>
  <si>
    <t xml:space="preserve">Тачка садовая </t>
  </si>
  <si>
    <t>Бетоносмеситель СМ 125</t>
  </si>
  <si>
    <t>Бетоносмеситель СМ 160</t>
  </si>
  <si>
    <t>Грядка зеленая 130мм 1,0м*2,0м</t>
  </si>
  <si>
    <t>Грядка коричневая 130мм 1,0м*2,0м</t>
  </si>
  <si>
    <t>570-00</t>
  </si>
  <si>
    <t>Лист оцин.  глад.1,25*2,0*0,4</t>
  </si>
  <si>
    <t>245-00</t>
  </si>
  <si>
    <t>Труба ПР. 15*15*1,2</t>
  </si>
  <si>
    <t>СВС-57</t>
  </si>
  <si>
    <t>СВС-76</t>
  </si>
  <si>
    <t>СВС-89</t>
  </si>
  <si>
    <t>СВС-108</t>
  </si>
  <si>
    <t>ПРАЙС ЛИСТ НА ВИНТОВЫЕ СВАИ</t>
  </si>
  <si>
    <t>Наименование</t>
  </si>
  <si>
    <t>Диаметр ствола (мм)</t>
  </si>
  <si>
    <t>Диаметр лопасти (мм)</t>
  </si>
  <si>
    <t>Толщина стенки (мм)</t>
  </si>
  <si>
    <t>Длина ствола (мм)</t>
  </si>
  <si>
    <t>Стоимость изделия   (руб)</t>
  </si>
  <si>
    <t>Оголовок стандартный до 89мм</t>
  </si>
  <si>
    <t>200х200</t>
  </si>
  <si>
    <t>Оголовок стандартный  108мм</t>
  </si>
  <si>
    <t>200х201</t>
  </si>
  <si>
    <t>13600-00</t>
  </si>
  <si>
    <t>45310-00</t>
  </si>
  <si>
    <t>52210-00</t>
  </si>
  <si>
    <t>Труба Пр. 40*20*1.2</t>
  </si>
  <si>
    <t>530,00   /         440,00</t>
  </si>
  <si>
    <t>650,00 /   540,00</t>
  </si>
  <si>
    <t>455-00</t>
  </si>
  <si>
    <t>Сетка штукат.10*10*0.8 (в рулоне 80м)</t>
  </si>
  <si>
    <t>90-00</t>
  </si>
  <si>
    <t>130-00</t>
  </si>
  <si>
    <t>135-00</t>
  </si>
  <si>
    <t>Швеллер5</t>
  </si>
  <si>
    <t>Заглушка пластик д/столба</t>
  </si>
  <si>
    <t>Размер мм</t>
  </si>
  <si>
    <t>60*60</t>
  </si>
  <si>
    <t>Цена  (руб)</t>
  </si>
  <si>
    <t>черная</t>
  </si>
  <si>
    <t>серая</t>
  </si>
  <si>
    <t>80*80</t>
  </si>
  <si>
    <t>100*100</t>
  </si>
  <si>
    <t>50*50</t>
  </si>
  <si>
    <t>40*20</t>
  </si>
  <si>
    <t>15*15</t>
  </si>
  <si>
    <t>20*20</t>
  </si>
  <si>
    <t>60*40</t>
  </si>
  <si>
    <t xml:space="preserve">ЗАГЛУШКИ НА СТОЛБЫ </t>
  </si>
  <si>
    <t>2260-00</t>
  </si>
  <si>
    <t>Труба ЭСВ 133*4,5</t>
  </si>
  <si>
    <t>2660-00</t>
  </si>
  <si>
    <t>1кг-60-00</t>
  </si>
  <si>
    <t>Катанка 6,5</t>
  </si>
  <si>
    <t>12 июля 2016 г</t>
  </si>
</sst>
</file>

<file path=xl/styles.xml><?xml version="1.0" encoding="utf-8"?>
<styleSheet xmlns="http://schemas.openxmlformats.org/spreadsheetml/2006/main">
  <numFmts count="5">
    <numFmt numFmtId="164" formatCode="#,##0.00&quot;р.&quot;"/>
    <numFmt numFmtId="165" formatCode="#,##0.00_р_."/>
    <numFmt numFmtId="166" formatCode="#,##0.000"/>
    <numFmt numFmtId="167" formatCode="0.000"/>
    <numFmt numFmtId="168" formatCode="#,##0&quot;р.&quot;"/>
  </numFmts>
  <fonts count="53">
    <font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b/>
      <i/>
      <sz val="22"/>
      <color rgb="FF7030A0"/>
      <name val="Times New Roman"/>
      <family val="1"/>
      <charset val="204"/>
    </font>
    <font>
      <b/>
      <i/>
      <sz val="24"/>
      <color theme="1"/>
      <name val="Calibri"/>
      <family val="2"/>
      <charset val="204"/>
      <scheme val="minor"/>
    </font>
    <font>
      <b/>
      <i/>
      <sz val="22"/>
      <color theme="1"/>
      <name val="Times New Roman"/>
      <family val="1"/>
      <charset val="204"/>
    </font>
    <font>
      <b/>
      <sz val="22"/>
      <color theme="3" tint="-0.249977111117893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8"/>
      <color rgb="FFFF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8"/>
      <color theme="3" tint="-0.249977111117893"/>
      <name val="Calibri"/>
      <family val="2"/>
      <charset val="204"/>
      <scheme val="minor"/>
    </font>
    <font>
      <b/>
      <sz val="24"/>
      <color theme="3" tint="-0.249977111117893"/>
      <name val="Calibri"/>
      <family val="2"/>
      <charset val="204"/>
      <scheme val="minor"/>
    </font>
    <font>
      <b/>
      <i/>
      <sz val="14"/>
      <color rgb="FF7030A0"/>
      <name val="Times New Roman"/>
      <family val="1"/>
      <charset val="204"/>
    </font>
    <font>
      <b/>
      <shadow/>
      <sz val="14"/>
      <color rgb="FFE0322D"/>
      <name val="Calibri"/>
      <family val="2"/>
      <charset val="204"/>
      <scheme val="minor"/>
    </font>
    <font>
      <b/>
      <shadow/>
      <sz val="48"/>
      <color rgb="FFE0322D"/>
      <name val="Calibri"/>
      <family val="2"/>
      <charset val="204"/>
      <scheme val="minor"/>
    </font>
    <font>
      <b/>
      <shadow/>
      <sz val="16"/>
      <color rgb="FFE0322D"/>
      <name val="Calibri"/>
      <family val="2"/>
      <charset val="204"/>
      <scheme val="minor"/>
    </font>
    <font>
      <b/>
      <i/>
      <sz val="16"/>
      <color rgb="FF7030A0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8"/>
      <color rgb="FF7030A0"/>
      <name val="Times New Roman"/>
      <family val="1"/>
      <charset val="204"/>
    </font>
    <font>
      <b/>
      <sz val="16"/>
      <color theme="3" tint="-0.249977111117893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3" tint="-0.24997711111789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12"/>
      <color theme="3" tint="-0.24997711111789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hadow/>
      <sz val="10"/>
      <color rgb="FFE0322D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8"/>
      <color theme="3" tint="-0.249977111117893"/>
      <name val="Calibri"/>
      <family val="2"/>
      <charset val="204"/>
      <scheme val="minor"/>
    </font>
    <font>
      <b/>
      <i/>
      <sz val="20"/>
      <color theme="1"/>
      <name val="Times New Roman"/>
      <family val="1"/>
      <charset val="204"/>
    </font>
    <font>
      <b/>
      <i/>
      <sz val="20"/>
      <color rgb="FF7030A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scheme val="minor"/>
    </font>
    <font>
      <b/>
      <i/>
      <sz val="14"/>
      <name val="Arial"/>
      <family val="2"/>
      <charset val="204"/>
    </font>
    <font>
      <i/>
      <sz val="14"/>
      <name val="Calibri"/>
      <family val="2"/>
      <charset val="204"/>
      <scheme val="minor"/>
    </font>
    <font>
      <b/>
      <i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29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166" fontId="3" fillId="0" borderId="4" xfId="0" applyNumberFormat="1" applyFont="1" applyBorder="1" applyAlignment="1">
      <alignment horizontal="center" vertical="top" wrapText="1"/>
    </xf>
    <xf numFmtId="167" fontId="3" fillId="0" borderId="4" xfId="0" applyNumberFormat="1" applyFont="1" applyBorder="1" applyAlignment="1">
      <alignment horizontal="center" vertical="top" wrapText="1"/>
    </xf>
    <xf numFmtId="167" fontId="3" fillId="0" borderId="6" xfId="0" applyNumberFormat="1" applyFont="1" applyBorder="1" applyAlignment="1">
      <alignment horizontal="center" vertical="top" wrapText="1"/>
    </xf>
    <xf numFmtId="167" fontId="3" fillId="0" borderId="7" xfId="0" applyNumberFormat="1" applyFont="1" applyBorder="1" applyAlignment="1">
      <alignment horizontal="center" vertical="top" wrapText="1"/>
    </xf>
    <xf numFmtId="167" fontId="3" fillId="0" borderId="2" xfId="0" applyNumberFormat="1" applyFont="1" applyBorder="1" applyAlignment="1">
      <alignment horizontal="center" vertical="top" wrapText="1"/>
    </xf>
    <xf numFmtId="0" fontId="4" fillId="0" borderId="0" xfId="0" applyFont="1"/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164" fontId="5" fillId="0" borderId="6" xfId="0" applyNumberFormat="1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164" fontId="5" fillId="0" borderId="4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6" xfId="0" applyNumberFormat="1" applyFont="1" applyBorder="1" applyAlignment="1">
      <alignment horizontal="center" vertical="top" wrapText="1"/>
    </xf>
    <xf numFmtId="2" fontId="5" fillId="0" borderId="7" xfId="0" applyNumberFormat="1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164" fontId="5" fillId="0" borderId="0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164" fontId="5" fillId="0" borderId="7" xfId="0" applyNumberFormat="1" applyFont="1" applyBorder="1" applyAlignment="1">
      <alignment horizontal="center" vertical="top" wrapText="1"/>
    </xf>
    <xf numFmtId="164" fontId="5" fillId="0" borderId="5" xfId="0" applyNumberFormat="1" applyFont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center" vertical="top" wrapText="1"/>
    </xf>
    <xf numFmtId="0" fontId="6" fillId="0" borderId="0" xfId="0" applyFont="1"/>
    <xf numFmtId="0" fontId="7" fillId="0" borderId="0" xfId="0" applyFont="1"/>
    <xf numFmtId="0" fontId="5" fillId="0" borderId="4" xfId="0" quotePrefix="1" applyFont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center" vertical="top" wrapText="1"/>
    </xf>
    <xf numFmtId="167" fontId="3" fillId="0" borderId="15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164" fontId="5" fillId="0" borderId="15" xfId="0" applyNumberFormat="1" applyFont="1" applyBorder="1" applyAlignment="1">
      <alignment horizontal="center" vertical="top" wrapText="1"/>
    </xf>
    <xf numFmtId="167" fontId="3" fillId="0" borderId="1" xfId="0" applyNumberFormat="1" applyFont="1" applyBorder="1" applyAlignment="1">
      <alignment horizontal="center" vertical="top" wrapText="1"/>
    </xf>
    <xf numFmtId="165" fontId="5" fillId="0" borderId="12" xfId="0" applyNumberFormat="1" applyFont="1" applyBorder="1" applyAlignment="1">
      <alignment horizontal="center" vertical="top" wrapText="1"/>
    </xf>
    <xf numFmtId="164" fontId="5" fillId="0" borderId="16" xfId="0" applyNumberFormat="1" applyFont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center" vertical="top" wrapText="1"/>
    </xf>
    <xf numFmtId="0" fontId="8" fillId="0" borderId="0" xfId="0" applyFont="1"/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2" fontId="5" fillId="0" borderId="11" xfId="0" applyNumberFormat="1" applyFont="1" applyBorder="1" applyAlignment="1">
      <alignment horizontal="center" vertical="top" wrapText="1"/>
    </xf>
    <xf numFmtId="167" fontId="3" fillId="0" borderId="13" xfId="0" applyNumberFormat="1" applyFont="1" applyBorder="1" applyAlignment="1">
      <alignment horizontal="center" vertical="top" wrapText="1"/>
    </xf>
    <xf numFmtId="164" fontId="5" fillId="0" borderId="17" xfId="0" applyNumberFormat="1" applyFont="1" applyBorder="1" applyAlignment="1">
      <alignment horizontal="center" vertical="top" wrapText="1"/>
    </xf>
    <xf numFmtId="167" fontId="13" fillId="0" borderId="4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164" fontId="5" fillId="0" borderId="4" xfId="0" quotePrefix="1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164" fontId="5" fillId="0" borderId="18" xfId="0" applyNumberFormat="1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9" fontId="14" fillId="0" borderId="0" xfId="0" applyNumberFormat="1" applyFont="1" applyAlignment="1">
      <alignment horizontal="center"/>
    </xf>
    <xf numFmtId="167" fontId="17" fillId="0" borderId="4" xfId="0" applyNumberFormat="1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15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9" fontId="16" fillId="0" borderId="1" xfId="0" applyNumberFormat="1" applyFont="1" applyBorder="1" applyAlignment="1">
      <alignment horizontal="center"/>
    </xf>
    <xf numFmtId="167" fontId="3" fillId="0" borderId="10" xfId="0" applyNumberFormat="1" applyFont="1" applyBorder="1" applyAlignment="1">
      <alignment horizontal="center" vertical="top" wrapText="1"/>
    </xf>
    <xf numFmtId="0" fontId="21" fillId="5" borderId="0" xfId="0" applyFont="1" applyFill="1"/>
    <xf numFmtId="0" fontId="8" fillId="3" borderId="19" xfId="0" applyFont="1" applyFill="1" applyBorder="1"/>
    <xf numFmtId="0" fontId="24" fillId="3" borderId="15" xfId="0" applyFont="1" applyFill="1" applyBorder="1" applyAlignment="1">
      <alignment horizontal="center"/>
    </xf>
    <xf numFmtId="0" fontId="23" fillId="3" borderId="15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25" fillId="5" borderId="0" xfId="0" applyFont="1" applyFill="1"/>
    <xf numFmtId="0" fontId="0" fillId="0" borderId="18" xfId="0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8" xfId="0" applyFont="1" applyBorder="1"/>
    <xf numFmtId="0" fontId="27" fillId="0" borderId="0" xfId="0" applyFont="1"/>
    <xf numFmtId="0" fontId="0" fillId="2" borderId="18" xfId="0" applyFill="1" applyBorder="1" applyAlignment="1">
      <alignment horizontal="center"/>
    </xf>
    <xf numFmtId="0" fontId="26" fillId="2" borderId="1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22" fillId="0" borderId="17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5" fillId="5" borderId="14" xfId="0" applyFont="1" applyFill="1" applyBorder="1"/>
    <xf numFmtId="0" fontId="12" fillId="5" borderId="0" xfId="0" applyFont="1" applyFill="1" applyBorder="1"/>
    <xf numFmtId="0" fontId="11" fillId="5" borderId="6" xfId="0" applyFont="1" applyFill="1" applyBorder="1"/>
    <xf numFmtId="0" fontId="25" fillId="5" borderId="14" xfId="0" applyNumberFormat="1" applyFont="1" applyFill="1" applyBorder="1"/>
    <xf numFmtId="0" fontId="25" fillId="5" borderId="24" xfId="0" applyFont="1" applyFill="1" applyBorder="1"/>
    <xf numFmtId="0" fontId="12" fillId="5" borderId="10" xfId="0" applyFont="1" applyFill="1" applyBorder="1"/>
    <xf numFmtId="0" fontId="11" fillId="5" borderId="4" xfId="0" applyFont="1" applyFill="1" applyBorder="1"/>
    <xf numFmtId="0" fontId="5" fillId="2" borderId="1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5" fillId="0" borderId="18" xfId="0" quotePrefix="1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5" fillId="0" borderId="17" xfId="0" quotePrefix="1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16" fontId="5" fillId="0" borderId="26" xfId="0" applyNumberFormat="1" applyFont="1" applyBorder="1" applyAlignment="1">
      <alignment horizontal="center" vertical="top" wrapText="1"/>
    </xf>
    <xf numFmtId="0" fontId="5" fillId="0" borderId="26" xfId="0" applyNumberFormat="1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16" fontId="5" fillId="0" borderId="27" xfId="0" applyNumberFormat="1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26" xfId="0" quotePrefix="1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  <xf numFmtId="167" fontId="3" fillId="4" borderId="9" xfId="0" applyNumberFormat="1" applyFont="1" applyFill="1" applyBorder="1" applyAlignment="1">
      <alignment horizontal="center" vertical="top" wrapText="1"/>
    </xf>
    <xf numFmtId="0" fontId="9" fillId="4" borderId="9" xfId="0" applyFont="1" applyFill="1" applyBorder="1" applyAlignment="1">
      <alignment horizontal="center" vertical="top" wrapText="1"/>
    </xf>
    <xf numFmtId="164" fontId="5" fillId="4" borderId="9" xfId="0" applyNumberFormat="1" applyFont="1" applyFill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167" fontId="20" fillId="0" borderId="18" xfId="0" applyNumberFormat="1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164" fontId="18" fillId="0" borderId="18" xfId="0" applyNumberFormat="1" applyFont="1" applyBorder="1" applyAlignment="1">
      <alignment horizontal="center" vertical="top" wrapText="1"/>
    </xf>
    <xf numFmtId="0" fontId="12" fillId="5" borderId="18" xfId="0" applyFont="1" applyFill="1" applyBorder="1"/>
    <xf numFmtId="0" fontId="18" fillId="0" borderId="20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167" fontId="20" fillId="0" borderId="17" xfId="0" applyNumberFormat="1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164" fontId="18" fillId="0" borderId="17" xfId="0" applyNumberFormat="1" applyFont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wrapText="1"/>
    </xf>
    <xf numFmtId="0" fontId="11" fillId="5" borderId="26" xfId="0" applyFont="1" applyFill="1" applyBorder="1"/>
    <xf numFmtId="0" fontId="28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12" fillId="5" borderId="23" xfId="0" applyFont="1" applyFill="1" applyBorder="1"/>
    <xf numFmtId="0" fontId="9" fillId="0" borderId="23" xfId="0" applyFont="1" applyBorder="1" applyAlignment="1">
      <alignment horizontal="center" vertical="top" wrapText="1"/>
    </xf>
    <xf numFmtId="164" fontId="18" fillId="0" borderId="23" xfId="0" applyNumberFormat="1" applyFont="1" applyBorder="1" applyAlignment="1">
      <alignment horizontal="center" vertical="top" wrapText="1"/>
    </xf>
    <xf numFmtId="0" fontId="11" fillId="5" borderId="27" xfId="0" applyFont="1" applyFill="1" applyBorder="1"/>
    <xf numFmtId="0" fontId="22" fillId="2" borderId="1" xfId="0" applyFont="1" applyFill="1" applyBorder="1" applyAlignment="1">
      <alignment horizontal="center" vertical="top" wrapText="1"/>
    </xf>
    <xf numFmtId="0" fontId="22" fillId="2" borderId="2" xfId="0" applyFont="1" applyFill="1" applyBorder="1" applyAlignment="1">
      <alignment horizontal="center" vertical="top" wrapText="1"/>
    </xf>
    <xf numFmtId="0" fontId="29" fillId="5" borderId="0" xfId="0" applyFont="1" applyFill="1"/>
    <xf numFmtId="0" fontId="30" fillId="0" borderId="7" xfId="0" applyFont="1" applyBorder="1" applyAlignment="1">
      <alignment horizontal="center" vertical="top" wrapText="1"/>
    </xf>
    <xf numFmtId="164" fontId="30" fillId="0" borderId="6" xfId="0" applyNumberFormat="1" applyFont="1" applyBorder="1" applyAlignment="1">
      <alignment horizontal="center" vertical="top" wrapText="1"/>
    </xf>
    <xf numFmtId="0" fontId="30" fillId="0" borderId="11" xfId="0" applyFont="1" applyBorder="1" applyAlignment="1">
      <alignment horizontal="center" vertical="top" wrapText="1"/>
    </xf>
    <xf numFmtId="164" fontId="30" fillId="0" borderId="16" xfId="0" applyNumberFormat="1" applyFont="1" applyBorder="1" applyAlignment="1">
      <alignment horizontal="center" vertical="top" wrapText="1"/>
    </xf>
    <xf numFmtId="0" fontId="30" fillId="0" borderId="3" xfId="0" applyFont="1" applyBorder="1" applyAlignment="1">
      <alignment horizontal="center" vertical="top" wrapText="1"/>
    </xf>
    <xf numFmtId="164" fontId="30" fillId="0" borderId="3" xfId="0" applyNumberFormat="1" applyFont="1" applyBorder="1" applyAlignment="1">
      <alignment horizontal="center" vertical="top" wrapText="1"/>
    </xf>
    <xf numFmtId="0" fontId="30" fillId="0" borderId="4" xfId="0" applyFont="1" applyBorder="1" applyAlignment="1">
      <alignment horizontal="center" vertical="top" wrapText="1"/>
    </xf>
    <xf numFmtId="0" fontId="30" fillId="0" borderId="4" xfId="0" quotePrefix="1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top" wrapText="1"/>
    </xf>
    <xf numFmtId="164" fontId="30" fillId="0" borderId="1" xfId="0" applyNumberFormat="1" applyFont="1" applyBorder="1" applyAlignment="1">
      <alignment horizontal="center" vertical="top" wrapText="1"/>
    </xf>
    <xf numFmtId="0" fontId="30" fillId="0" borderId="5" xfId="0" applyFont="1" applyBorder="1" applyAlignment="1">
      <alignment horizontal="center" vertical="top" wrapText="1"/>
    </xf>
    <xf numFmtId="164" fontId="30" fillId="0" borderId="5" xfId="0" applyNumberFormat="1" applyFont="1" applyBorder="1" applyAlignment="1">
      <alignment horizontal="center" vertical="top" wrapText="1"/>
    </xf>
    <xf numFmtId="164" fontId="30" fillId="0" borderId="15" xfId="0" applyNumberFormat="1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 vertical="top" wrapText="1"/>
    </xf>
    <xf numFmtId="164" fontId="30" fillId="0" borderId="0" xfId="0" applyNumberFormat="1" applyFont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top" wrapText="1"/>
    </xf>
    <xf numFmtId="0" fontId="31" fillId="0" borderId="3" xfId="0" applyFont="1" applyBorder="1" applyAlignment="1">
      <alignment horizontal="center" vertical="top" wrapText="1"/>
    </xf>
    <xf numFmtId="0" fontId="30" fillId="4" borderId="7" xfId="0" applyFont="1" applyFill="1" applyBorder="1" applyAlignment="1">
      <alignment horizontal="center" vertical="top" wrapText="1"/>
    </xf>
    <xf numFmtId="0" fontId="31" fillId="4" borderId="9" xfId="0" applyFont="1" applyFill="1" applyBorder="1" applyAlignment="1">
      <alignment horizontal="center" vertical="top" wrapText="1"/>
    </xf>
    <xf numFmtId="0" fontId="32" fillId="0" borderId="0" xfId="0" applyFont="1"/>
    <xf numFmtId="0" fontId="30" fillId="2" borderId="7" xfId="0" applyFont="1" applyFill="1" applyBorder="1" applyAlignment="1">
      <alignment horizontal="center" vertical="top" wrapText="1"/>
    </xf>
    <xf numFmtId="0" fontId="30" fillId="0" borderId="20" xfId="0" applyFont="1" applyBorder="1" applyAlignment="1">
      <alignment horizontal="center" vertical="top" wrapText="1"/>
    </xf>
    <xf numFmtId="0" fontId="30" fillId="0" borderId="17" xfId="0" applyFont="1" applyBorder="1" applyAlignment="1">
      <alignment horizontal="center" vertical="top" wrapText="1"/>
    </xf>
    <xf numFmtId="0" fontId="30" fillId="0" borderId="17" xfId="0" quotePrefix="1" applyFont="1" applyBorder="1" applyAlignment="1">
      <alignment horizontal="center" vertical="top" wrapText="1"/>
    </xf>
    <xf numFmtId="0" fontId="30" fillId="0" borderId="21" xfId="0" applyFont="1" applyBorder="1" applyAlignment="1">
      <alignment horizontal="center" vertical="top" wrapText="1"/>
    </xf>
    <xf numFmtId="0" fontId="30" fillId="0" borderId="18" xfId="0" applyFont="1" applyBorder="1" applyAlignment="1">
      <alignment horizontal="center" vertical="top" wrapText="1"/>
    </xf>
    <xf numFmtId="0" fontId="30" fillId="0" borderId="18" xfId="0" quotePrefix="1" applyFont="1" applyBorder="1" applyAlignment="1">
      <alignment horizontal="center" vertical="top" wrapText="1"/>
    </xf>
    <xf numFmtId="0" fontId="30" fillId="0" borderId="22" xfId="0" applyFont="1" applyBorder="1" applyAlignment="1">
      <alignment horizontal="center" vertical="top" wrapText="1"/>
    </xf>
    <xf numFmtId="0" fontId="30" fillId="0" borderId="23" xfId="0" applyFont="1" applyBorder="1" applyAlignment="1">
      <alignment horizontal="center" vertical="top" wrapText="1"/>
    </xf>
    <xf numFmtId="0" fontId="30" fillId="2" borderId="14" xfId="0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3" fillId="0" borderId="6" xfId="0" applyFont="1" applyBorder="1" applyAlignment="1">
      <alignment horizontal="center" vertical="top" wrapText="1"/>
    </xf>
    <xf numFmtId="0" fontId="34" fillId="0" borderId="6" xfId="0" applyFont="1" applyBorder="1" applyAlignment="1">
      <alignment horizontal="center" vertical="top" wrapText="1"/>
    </xf>
    <xf numFmtId="165" fontId="33" fillId="0" borderId="12" xfId="0" applyNumberFormat="1" applyFont="1" applyBorder="1" applyAlignment="1">
      <alignment horizontal="center" vertical="top" wrapText="1"/>
    </xf>
    <xf numFmtId="0" fontId="34" fillId="0" borderId="12" xfId="0" applyFont="1" applyBorder="1" applyAlignment="1">
      <alignment horizontal="center" vertical="top" wrapText="1"/>
    </xf>
    <xf numFmtId="0" fontId="33" fillId="0" borderId="4" xfId="0" applyNumberFormat="1" applyFont="1" applyBorder="1" applyAlignment="1">
      <alignment horizontal="center" vertical="top" wrapText="1"/>
    </xf>
    <xf numFmtId="0" fontId="34" fillId="0" borderId="4" xfId="0" applyNumberFormat="1" applyFont="1" applyBorder="1" applyAlignment="1">
      <alignment horizontal="center" vertical="top" wrapText="1"/>
    </xf>
    <xf numFmtId="166" fontId="34" fillId="0" borderId="4" xfId="0" applyNumberFormat="1" applyFont="1" applyBorder="1" applyAlignment="1">
      <alignment horizontal="center" vertical="top" wrapText="1"/>
    </xf>
    <xf numFmtId="167" fontId="34" fillId="0" borderId="4" xfId="0" applyNumberFormat="1" applyFont="1" applyBorder="1" applyAlignment="1">
      <alignment horizontal="center" vertical="top" wrapText="1"/>
    </xf>
    <xf numFmtId="0" fontId="33" fillId="0" borderId="4" xfId="0" applyFont="1" applyBorder="1" applyAlignment="1">
      <alignment horizontal="center" vertical="top" wrapText="1"/>
    </xf>
    <xf numFmtId="0" fontId="33" fillId="0" borderId="4" xfId="0" quotePrefix="1" applyFont="1" applyBorder="1" applyAlignment="1">
      <alignment horizontal="center" vertical="top" wrapText="1"/>
    </xf>
    <xf numFmtId="0" fontId="34" fillId="0" borderId="4" xfId="0" applyFont="1" applyBorder="1" applyAlignment="1">
      <alignment horizontal="center" vertical="top" wrapText="1"/>
    </xf>
    <xf numFmtId="2" fontId="33" fillId="0" borderId="4" xfId="0" applyNumberFormat="1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3" fillId="0" borderId="11" xfId="0" applyFont="1" applyBorder="1" applyAlignment="1">
      <alignment horizontal="center" vertical="top" wrapText="1"/>
    </xf>
    <xf numFmtId="0" fontId="34" fillId="0" borderId="11" xfId="0" applyFont="1" applyBorder="1" applyAlignment="1">
      <alignment horizontal="center" vertical="top" wrapText="1"/>
    </xf>
    <xf numFmtId="2" fontId="33" fillId="0" borderId="6" xfId="0" applyNumberFormat="1" applyFont="1" applyBorder="1" applyAlignment="1">
      <alignment horizontal="center" vertical="top" wrapText="1"/>
    </xf>
    <xf numFmtId="167" fontId="34" fillId="0" borderId="6" xfId="0" applyNumberFormat="1" applyFont="1" applyBorder="1" applyAlignment="1">
      <alignment horizontal="center" vertical="top" wrapText="1"/>
    </xf>
    <xf numFmtId="2" fontId="33" fillId="0" borderId="1" xfId="0" applyNumberFormat="1" applyFont="1" applyBorder="1" applyAlignment="1">
      <alignment horizontal="center" vertical="top" wrapText="1"/>
    </xf>
    <xf numFmtId="167" fontId="34" fillId="0" borderId="15" xfId="0" applyNumberFormat="1" applyFont="1" applyBorder="1" applyAlignment="1">
      <alignment horizontal="center" vertical="top" wrapText="1"/>
    </xf>
    <xf numFmtId="2" fontId="33" fillId="0" borderId="11" xfId="0" applyNumberFormat="1" applyFont="1" applyBorder="1" applyAlignment="1">
      <alignment horizontal="center" vertical="top" wrapText="1"/>
    </xf>
    <xf numFmtId="167" fontId="34" fillId="0" borderId="13" xfId="0" applyNumberFormat="1" applyFont="1" applyBorder="1" applyAlignment="1">
      <alignment horizontal="center" vertical="top" wrapText="1"/>
    </xf>
    <xf numFmtId="2" fontId="33" fillId="0" borderId="2" xfId="0" applyNumberFormat="1" applyFont="1" applyBorder="1" applyAlignment="1">
      <alignment horizontal="center" vertical="top" wrapText="1"/>
    </xf>
    <xf numFmtId="167" fontId="34" fillId="0" borderId="2" xfId="0" applyNumberFormat="1" applyFont="1" applyBorder="1" applyAlignment="1">
      <alignment horizontal="center" vertical="top" wrapText="1"/>
    </xf>
    <xf numFmtId="167" fontId="34" fillId="0" borderId="1" xfId="0" applyNumberFormat="1" applyFont="1" applyBorder="1" applyAlignment="1">
      <alignment horizontal="center" vertical="top" wrapText="1"/>
    </xf>
    <xf numFmtId="2" fontId="33" fillId="0" borderId="7" xfId="0" applyNumberFormat="1" applyFont="1" applyBorder="1" applyAlignment="1">
      <alignment horizontal="center" vertical="top" wrapText="1"/>
    </xf>
    <xf numFmtId="167" fontId="34" fillId="0" borderId="7" xfId="0" applyNumberFormat="1" applyFont="1" applyBorder="1" applyAlignment="1">
      <alignment horizontal="center" vertical="top" wrapText="1"/>
    </xf>
    <xf numFmtId="167" fontId="34" fillId="0" borderId="10" xfId="0" applyNumberFormat="1" applyFont="1" applyBorder="1" applyAlignment="1">
      <alignment horizontal="center" vertical="top" wrapText="1"/>
    </xf>
    <xf numFmtId="0" fontId="33" fillId="0" borderId="1" xfId="0" applyFont="1" applyBorder="1" applyAlignment="1">
      <alignment horizontal="center" vertical="top" wrapText="1"/>
    </xf>
    <xf numFmtId="0" fontId="35" fillId="0" borderId="15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1" xfId="0" applyFont="1" applyBorder="1" applyAlignment="1">
      <alignment horizontal="center"/>
    </xf>
    <xf numFmtId="9" fontId="35" fillId="0" borderId="0" xfId="0" applyNumberFormat="1" applyFont="1" applyAlignment="1">
      <alignment horizontal="center"/>
    </xf>
    <xf numFmtId="9" fontId="35" fillId="0" borderId="1" xfId="0" applyNumberFormat="1" applyFont="1" applyBorder="1" applyAlignment="1">
      <alignment horizontal="center"/>
    </xf>
    <xf numFmtId="0" fontId="33" fillId="4" borderId="9" xfId="0" applyFont="1" applyFill="1" applyBorder="1" applyAlignment="1">
      <alignment horizontal="center" vertical="top" wrapText="1"/>
    </xf>
    <xf numFmtId="167" fontId="34" fillId="4" borderId="9" xfId="0" applyNumberFormat="1" applyFont="1" applyFill="1" applyBorder="1" applyAlignment="1">
      <alignment horizontal="center" vertical="top" wrapText="1"/>
    </xf>
    <xf numFmtId="0" fontId="36" fillId="0" borderId="0" xfId="0" applyFont="1"/>
    <xf numFmtId="0" fontId="33" fillId="2" borderId="9" xfId="0" applyFont="1" applyFill="1" applyBorder="1" applyAlignment="1">
      <alignment horizontal="center" vertical="top" wrapText="1"/>
    </xf>
    <xf numFmtId="0" fontId="33" fillId="2" borderId="8" xfId="0" applyFont="1" applyFill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3" fillId="0" borderId="18" xfId="0" applyFont="1" applyBorder="1" applyAlignment="1">
      <alignment horizontal="center" vertical="top" wrapText="1"/>
    </xf>
    <xf numFmtId="0" fontId="34" fillId="0" borderId="18" xfId="0" applyFont="1" applyBorder="1" applyAlignment="1">
      <alignment horizontal="center" vertical="top" wrapText="1"/>
    </xf>
    <xf numFmtId="0" fontId="33" fillId="0" borderId="23" xfId="0" applyFont="1" applyBorder="1" applyAlignment="1">
      <alignment horizontal="center" vertical="top" wrapText="1"/>
    </xf>
    <xf numFmtId="0" fontId="34" fillId="0" borderId="23" xfId="0" applyFont="1" applyBorder="1" applyAlignment="1">
      <alignment horizontal="center" vertical="top" wrapText="1"/>
    </xf>
    <xf numFmtId="0" fontId="33" fillId="2" borderId="5" xfId="0" applyFont="1" applyFill="1" applyBorder="1" applyAlignment="1">
      <alignment horizontal="center" vertical="top" wrapText="1"/>
    </xf>
    <xf numFmtId="0" fontId="33" fillId="2" borderId="0" xfId="0" applyFont="1" applyFill="1" applyBorder="1" applyAlignment="1">
      <alignment horizontal="center" vertical="top" wrapText="1"/>
    </xf>
    <xf numFmtId="0" fontId="28" fillId="0" borderId="14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164" fontId="18" fillId="0" borderId="0" xfId="0" applyNumberFormat="1" applyFont="1" applyBorder="1" applyAlignment="1">
      <alignment horizontal="center" vertical="top" wrapText="1"/>
    </xf>
    <xf numFmtId="0" fontId="28" fillId="0" borderId="0" xfId="0" applyFont="1" applyBorder="1" applyAlignment="1">
      <alignment horizontal="center" vertical="top" wrapText="1"/>
    </xf>
    <xf numFmtId="0" fontId="11" fillId="5" borderId="0" xfId="0" applyFont="1" applyFill="1" applyBorder="1"/>
    <xf numFmtId="0" fontId="5" fillId="0" borderId="2" xfId="0" quotePrefix="1" applyFont="1" applyBorder="1" applyAlignment="1">
      <alignment horizontal="center" vertical="top" wrapText="1"/>
    </xf>
    <xf numFmtId="0" fontId="37" fillId="5" borderId="0" xfId="0" applyFont="1" applyFill="1" applyBorder="1"/>
    <xf numFmtId="2" fontId="5" fillId="0" borderId="2" xfId="0" quotePrefix="1" applyNumberFormat="1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8" fillId="0" borderId="1" xfId="0" applyFont="1" applyBorder="1" applyAlignment="1">
      <alignment horizontal="center" vertical="top" wrapText="1"/>
    </xf>
    <xf numFmtId="0" fontId="38" fillId="0" borderId="2" xfId="0" quotePrefix="1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164" fontId="38" fillId="0" borderId="1" xfId="0" applyNumberFormat="1" applyFont="1" applyBorder="1" applyAlignment="1">
      <alignment horizontal="center" vertical="top" wrapText="1"/>
    </xf>
    <xf numFmtId="164" fontId="38" fillId="0" borderId="2" xfId="0" applyNumberFormat="1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4" xfId="0" quotePrefix="1" applyFont="1" applyBorder="1" applyAlignment="1">
      <alignment horizontal="center" vertical="top" wrapText="1"/>
    </xf>
    <xf numFmtId="0" fontId="39" fillId="0" borderId="4" xfId="0" applyFont="1" applyBorder="1" applyAlignment="1">
      <alignment horizontal="center" vertical="top" wrapText="1"/>
    </xf>
    <xf numFmtId="164" fontId="38" fillId="0" borderId="3" xfId="0" applyNumberFormat="1" applyFont="1" applyBorder="1" applyAlignment="1">
      <alignment horizontal="center" vertical="top" wrapText="1"/>
    </xf>
    <xf numFmtId="164" fontId="38" fillId="0" borderId="4" xfId="0" applyNumberFormat="1" applyFont="1" applyBorder="1" applyAlignment="1">
      <alignment horizontal="center" vertical="top" wrapText="1"/>
    </xf>
    <xf numFmtId="0" fontId="38" fillId="0" borderId="3" xfId="0" applyFont="1" applyBorder="1" applyAlignment="1">
      <alignment horizontal="center" vertical="top" wrapText="1"/>
    </xf>
    <xf numFmtId="0" fontId="38" fillId="0" borderId="4" xfId="0" applyFont="1" applyBorder="1" applyAlignment="1">
      <alignment horizontal="center" vertical="top" wrapText="1"/>
    </xf>
    <xf numFmtId="0" fontId="41" fillId="0" borderId="18" xfId="0" applyFont="1" applyBorder="1" applyAlignment="1">
      <alignment horizontal="center"/>
    </xf>
    <xf numFmtId="0" fontId="41" fillId="0" borderId="29" xfId="0" applyFont="1" applyBorder="1" applyAlignment="1">
      <alignment horizontal="center"/>
    </xf>
    <xf numFmtId="0" fontId="42" fillId="0" borderId="18" xfId="0" applyFont="1" applyBorder="1" applyAlignment="1">
      <alignment horizontal="center"/>
    </xf>
    <xf numFmtId="0" fontId="42" fillId="0" borderId="29" xfId="0" applyFont="1" applyBorder="1" applyAlignment="1">
      <alignment horizontal="center"/>
    </xf>
    <xf numFmtId="0" fontId="43" fillId="0" borderId="28" xfId="0" applyFont="1" applyBorder="1" applyAlignment="1">
      <alignment horizontal="center" vertical="center" wrapText="1"/>
    </xf>
    <xf numFmtId="3" fontId="43" fillId="0" borderId="30" xfId="0" applyNumberFormat="1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3" fontId="42" fillId="0" borderId="30" xfId="0" applyNumberFormat="1" applyFont="1" applyBorder="1" applyAlignment="1">
      <alignment horizontal="center" vertical="center" wrapText="1"/>
    </xf>
    <xf numFmtId="0" fontId="40" fillId="0" borderId="32" xfId="0" applyFont="1" applyBorder="1" applyAlignment="1">
      <alignment horizontal="center" vertical="center" wrapText="1"/>
    </xf>
    <xf numFmtId="0" fontId="40" fillId="0" borderId="33" xfId="0" applyFont="1" applyBorder="1" applyAlignment="1">
      <alignment horizontal="center" vertical="center" wrapText="1"/>
    </xf>
    <xf numFmtId="0" fontId="40" fillId="0" borderId="34" xfId="0" applyFont="1" applyBorder="1" applyAlignment="1">
      <alignment horizontal="center" vertical="center" wrapText="1"/>
    </xf>
    <xf numFmtId="0" fontId="47" fillId="0" borderId="21" xfId="0" applyFont="1" applyBorder="1" applyAlignment="1">
      <alignment horizontal="center"/>
    </xf>
    <xf numFmtId="3" fontId="44" fillId="0" borderId="26" xfId="0" applyNumberFormat="1" applyFont="1" applyBorder="1" applyAlignment="1">
      <alignment horizontal="center"/>
    </xf>
    <xf numFmtId="0" fontId="48" fillId="0" borderId="14" xfId="0" applyFont="1" applyBorder="1"/>
    <xf numFmtId="0" fontId="42" fillId="0" borderId="0" xfId="0" applyFont="1" applyBorder="1"/>
    <xf numFmtId="3" fontId="45" fillId="0" borderId="6" xfId="0" applyNumberFormat="1" applyFont="1" applyBorder="1"/>
    <xf numFmtId="0" fontId="49" fillId="0" borderId="35" xfId="0" applyFont="1" applyBorder="1" applyAlignment="1">
      <alignment horizontal="center" vertical="center" wrapText="1"/>
    </xf>
    <xf numFmtId="3" fontId="46" fillId="0" borderId="36" xfId="0" applyNumberFormat="1" applyFont="1" applyBorder="1" applyAlignment="1">
      <alignment horizontal="center" vertical="center" wrapText="1"/>
    </xf>
    <xf numFmtId="3" fontId="45" fillId="0" borderId="36" xfId="0" applyNumberFormat="1" applyFont="1" applyBorder="1" applyAlignment="1">
      <alignment horizontal="center" vertical="center" wrapText="1"/>
    </xf>
    <xf numFmtId="0" fontId="49" fillId="0" borderId="37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3" fontId="43" fillId="0" borderId="38" xfId="0" applyNumberFormat="1" applyFont="1" applyBorder="1" applyAlignment="1">
      <alignment horizontal="center" vertical="center" wrapText="1"/>
    </xf>
    <xf numFmtId="3" fontId="46" fillId="0" borderId="39" xfId="0" applyNumberFormat="1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52" fillId="0" borderId="17" xfId="0" applyFont="1" applyBorder="1" applyAlignment="1">
      <alignment horizontal="center" vertical="center" wrapText="1"/>
    </xf>
    <xf numFmtId="0" fontId="52" fillId="0" borderId="17" xfId="0" applyFont="1" applyBorder="1"/>
    <xf numFmtId="0" fontId="51" fillId="0" borderId="22" xfId="0" applyFont="1" applyBorder="1" applyAlignment="1">
      <alignment horizontal="center" vertical="center" wrapText="1"/>
    </xf>
    <xf numFmtId="0" fontId="52" fillId="0" borderId="23" xfId="0" applyFont="1" applyBorder="1" applyAlignment="1">
      <alignment horizontal="center" vertical="center" wrapText="1"/>
    </xf>
    <xf numFmtId="0" fontId="52" fillId="0" borderId="23" xfId="0" applyFont="1" applyBorder="1"/>
    <xf numFmtId="0" fontId="52" fillId="0" borderId="17" xfId="0" applyFont="1" applyBorder="1" applyAlignment="1">
      <alignment horizontal="center"/>
    </xf>
    <xf numFmtId="0" fontId="52" fillId="0" borderId="23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41" fillId="6" borderId="18" xfId="0" applyFont="1" applyFill="1" applyBorder="1" applyAlignment="1">
      <alignment horizontal="center"/>
    </xf>
    <xf numFmtId="0" fontId="42" fillId="0" borderId="0" xfId="0" applyFont="1" applyBorder="1" applyAlignment="1">
      <alignment horizontal="center"/>
    </xf>
    <xf numFmtId="168" fontId="44" fillId="0" borderId="26" xfId="0" applyNumberFormat="1" applyFont="1" applyBorder="1" applyAlignment="1">
      <alignment horizontal="center"/>
    </xf>
    <xf numFmtId="0" fontId="50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12</xdr:row>
      <xdr:rowOff>349251</xdr:rowOff>
    </xdr:from>
    <xdr:to>
      <xdr:col>0</xdr:col>
      <xdr:colOff>3254376</xdr:colOff>
      <xdr:row>12</xdr:row>
      <xdr:rowOff>825501</xdr:rowOff>
    </xdr:to>
    <xdr:sp macro="" textlink="">
      <xdr:nvSpPr>
        <xdr:cNvPr id="1042" name="WordArt 18"/>
        <xdr:cNvSpPr>
          <a:spLocks noChangeArrowheads="1" noChangeShapeType="1" noTextEdit="1"/>
        </xdr:cNvSpPr>
      </xdr:nvSpPr>
      <xdr:spPr bwMode="auto">
        <a:xfrm>
          <a:off x="142876" y="5873751"/>
          <a:ext cx="3111500" cy="4762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1200" kern="10" spc="0">
            <a:ln w="9525">
              <a:solidFill>
                <a:srgbClr val="CC99FF"/>
              </a:solidFill>
              <a:round/>
              <a:headEnd/>
              <a:tailEnd/>
            </a:ln>
            <a:gradFill rotWithShape="0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80000"/>
                </a:srgbClr>
              </a:outerShdw>
            </a:effectLst>
            <a:latin typeface="Impact"/>
          </a:endParaRPr>
        </a:p>
        <a:p>
          <a:pPr algn="ctr" rtl="0"/>
          <a:endParaRPr lang="ru-RU" sz="1200" kern="10" spc="0">
            <a:ln w="9525">
              <a:solidFill>
                <a:srgbClr val="CC99FF"/>
              </a:solidFill>
              <a:round/>
              <a:headEnd/>
              <a:tailEnd/>
            </a:ln>
            <a:gradFill rotWithShape="0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80000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158750</xdr:colOff>
      <xdr:row>13</xdr:row>
      <xdr:rowOff>412749</xdr:rowOff>
    </xdr:from>
    <xdr:to>
      <xdr:col>0</xdr:col>
      <xdr:colOff>3254375</xdr:colOff>
      <xdr:row>13</xdr:row>
      <xdr:rowOff>904874</xdr:rowOff>
    </xdr:to>
    <xdr:sp macro="" textlink="">
      <xdr:nvSpPr>
        <xdr:cNvPr id="1043" name="WordArt 19"/>
        <xdr:cNvSpPr>
          <a:spLocks noChangeArrowheads="1" noChangeShapeType="1" noTextEdit="1"/>
        </xdr:cNvSpPr>
      </xdr:nvSpPr>
      <xdr:spPr bwMode="auto">
        <a:xfrm>
          <a:off x="158750" y="6810374"/>
          <a:ext cx="3095625" cy="4921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1200" kern="10" spc="0">
            <a:ln w="9525">
              <a:solidFill>
                <a:srgbClr val="CC99FF"/>
              </a:solidFill>
              <a:round/>
              <a:headEnd/>
              <a:tailEnd/>
            </a:ln>
            <a:gradFill rotWithShape="0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80000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190500</xdr:colOff>
      <xdr:row>15</xdr:row>
      <xdr:rowOff>349251</xdr:rowOff>
    </xdr:from>
    <xdr:to>
      <xdr:col>0</xdr:col>
      <xdr:colOff>3206750</xdr:colOff>
      <xdr:row>15</xdr:row>
      <xdr:rowOff>841375</xdr:rowOff>
    </xdr:to>
    <xdr:sp macro="" textlink="">
      <xdr:nvSpPr>
        <xdr:cNvPr id="1044" name="WordArt 20"/>
        <xdr:cNvSpPr>
          <a:spLocks noChangeArrowheads="1" noChangeShapeType="1" noTextEdit="1"/>
        </xdr:cNvSpPr>
      </xdr:nvSpPr>
      <xdr:spPr bwMode="auto">
        <a:xfrm>
          <a:off x="190500" y="8302626"/>
          <a:ext cx="3016250" cy="492124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1200" kern="10" spc="0">
            <a:ln w="9525">
              <a:solidFill>
                <a:srgbClr val="CC99FF"/>
              </a:solidFill>
              <a:round/>
              <a:headEnd/>
              <a:tailEnd/>
            </a:ln>
            <a:gradFill rotWithShape="0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80000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238125</xdr:colOff>
      <xdr:row>17</xdr:row>
      <xdr:rowOff>412749</xdr:rowOff>
    </xdr:from>
    <xdr:to>
      <xdr:col>0</xdr:col>
      <xdr:colOff>3175000</xdr:colOff>
      <xdr:row>17</xdr:row>
      <xdr:rowOff>936624</xdr:rowOff>
    </xdr:to>
    <xdr:sp macro="" textlink="">
      <xdr:nvSpPr>
        <xdr:cNvPr id="1045" name="WordArt 21"/>
        <xdr:cNvSpPr>
          <a:spLocks noChangeArrowheads="1" noChangeShapeType="1" noTextEdit="1"/>
        </xdr:cNvSpPr>
      </xdr:nvSpPr>
      <xdr:spPr bwMode="auto">
        <a:xfrm>
          <a:off x="238125" y="9572624"/>
          <a:ext cx="2936875" cy="5238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1200" kern="10" spc="0">
            <a:ln w="9525">
              <a:solidFill>
                <a:srgbClr val="CC99FF"/>
              </a:solidFill>
              <a:round/>
              <a:headEnd/>
              <a:tailEnd/>
            </a:ln>
            <a:gradFill rotWithShape="0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80000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269875</xdr:colOff>
      <xdr:row>18</xdr:row>
      <xdr:rowOff>365125</xdr:rowOff>
    </xdr:from>
    <xdr:to>
      <xdr:col>0</xdr:col>
      <xdr:colOff>3175000</xdr:colOff>
      <xdr:row>18</xdr:row>
      <xdr:rowOff>889000</xdr:rowOff>
    </xdr:to>
    <xdr:sp macro="" textlink="">
      <xdr:nvSpPr>
        <xdr:cNvPr id="1046" name="WordArt 22"/>
        <xdr:cNvSpPr>
          <a:spLocks noChangeArrowheads="1" noChangeShapeType="1" noTextEdit="1"/>
        </xdr:cNvSpPr>
      </xdr:nvSpPr>
      <xdr:spPr bwMode="auto">
        <a:xfrm>
          <a:off x="269875" y="10541000"/>
          <a:ext cx="2905125" cy="5238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1200" kern="10" spc="0">
            <a:ln w="9525">
              <a:solidFill>
                <a:srgbClr val="CC99FF"/>
              </a:solidFill>
              <a:round/>
              <a:headEnd/>
              <a:tailEnd/>
            </a:ln>
            <a:gradFill rotWithShape="0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80000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2</xdr:col>
      <xdr:colOff>1127126</xdr:colOff>
      <xdr:row>164</xdr:row>
      <xdr:rowOff>317500</xdr:rowOff>
    </xdr:from>
    <xdr:to>
      <xdr:col>4</xdr:col>
      <xdr:colOff>31751</xdr:colOff>
      <xdr:row>174</xdr:row>
      <xdr:rowOff>0</xdr:rowOff>
    </xdr:to>
    <xdr:sp macro="" textlink="">
      <xdr:nvSpPr>
        <xdr:cNvPr id="77" name="WordArt 1"/>
        <xdr:cNvSpPr>
          <a:spLocks noChangeArrowheads="1" noChangeShapeType="1" noTextEdit="1"/>
        </xdr:cNvSpPr>
      </xdr:nvSpPr>
      <xdr:spPr bwMode="auto">
        <a:xfrm>
          <a:off x="5899151" y="64239775"/>
          <a:ext cx="1752600" cy="3302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800" kern="10" spc="0">
            <a:ln w="9525">
              <a:solidFill>
                <a:srgbClr val="CC99FF"/>
              </a:solidFill>
              <a:round/>
              <a:headEnd/>
              <a:tailEnd/>
            </a:ln>
            <a:gradFill rotWithShape="0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80000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2</xdr:col>
      <xdr:colOff>1127126</xdr:colOff>
      <xdr:row>164</xdr:row>
      <xdr:rowOff>317500</xdr:rowOff>
    </xdr:from>
    <xdr:to>
      <xdr:col>4</xdr:col>
      <xdr:colOff>31751</xdr:colOff>
      <xdr:row>174</xdr:row>
      <xdr:rowOff>0</xdr:rowOff>
    </xdr:to>
    <xdr:sp macro="" textlink="">
      <xdr:nvSpPr>
        <xdr:cNvPr id="79" name="WordArt 1"/>
        <xdr:cNvSpPr>
          <a:spLocks noChangeArrowheads="1" noChangeShapeType="1" noTextEdit="1"/>
        </xdr:cNvSpPr>
      </xdr:nvSpPr>
      <xdr:spPr bwMode="auto">
        <a:xfrm>
          <a:off x="5899151" y="63887350"/>
          <a:ext cx="1752600" cy="3873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800" kern="10" spc="0">
            <a:ln w="9525">
              <a:solidFill>
                <a:srgbClr val="CC99FF"/>
              </a:solidFill>
              <a:round/>
              <a:headEnd/>
              <a:tailEnd/>
            </a:ln>
            <a:gradFill rotWithShape="0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80000"/>
                </a:srgbClr>
              </a:outerShdw>
            </a:effectLst>
            <a:latin typeface="Impact"/>
          </a:endParaRPr>
        </a:p>
      </xdr:txBody>
    </xdr:sp>
    <xdr:clientData/>
  </xdr:twoCellAnchor>
  <xdr:oneCellAnchor>
    <xdr:from>
      <xdr:col>0</xdr:col>
      <xdr:colOff>38101</xdr:colOff>
      <xdr:row>165</xdr:row>
      <xdr:rowOff>200025</xdr:rowOff>
    </xdr:from>
    <xdr:ext cx="10753724" cy="485261"/>
    <xdr:sp macro="" textlink="">
      <xdr:nvSpPr>
        <xdr:cNvPr id="80" name="Прямоугольник 79"/>
        <xdr:cNvSpPr/>
      </xdr:nvSpPr>
      <xdr:spPr>
        <a:xfrm>
          <a:off x="38101" y="64122300"/>
          <a:ext cx="10753724" cy="48526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ru-RU" sz="2510" b="1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П Р О Ф Н А С Т И Л  Н35 ;  СИС 21 ; С8 / гофролист</a:t>
          </a:r>
        </a:p>
      </xdr:txBody>
    </xdr:sp>
    <xdr:clientData/>
  </xdr:oneCellAnchor>
  <xdr:twoCellAnchor>
    <xdr:from>
      <xdr:col>0</xdr:col>
      <xdr:colOff>238125</xdr:colOff>
      <xdr:row>18</xdr:row>
      <xdr:rowOff>412749</xdr:rowOff>
    </xdr:from>
    <xdr:to>
      <xdr:col>0</xdr:col>
      <xdr:colOff>3175000</xdr:colOff>
      <xdr:row>18</xdr:row>
      <xdr:rowOff>936624</xdr:rowOff>
    </xdr:to>
    <xdr:sp macro="" textlink="">
      <xdr:nvSpPr>
        <xdr:cNvPr id="12" name="WordArt 21"/>
        <xdr:cNvSpPr>
          <a:spLocks noChangeArrowheads="1" noChangeShapeType="1" noTextEdit="1"/>
        </xdr:cNvSpPr>
      </xdr:nvSpPr>
      <xdr:spPr bwMode="auto">
        <a:xfrm>
          <a:off x="238125" y="9223374"/>
          <a:ext cx="293687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1200" kern="10" spc="0">
            <a:ln w="9525">
              <a:solidFill>
                <a:srgbClr val="CC99FF"/>
              </a:solidFill>
              <a:round/>
              <a:headEnd/>
              <a:tailEnd/>
            </a:ln>
            <a:gradFill rotWithShape="0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80000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269875</xdr:colOff>
      <xdr:row>19</xdr:row>
      <xdr:rowOff>365125</xdr:rowOff>
    </xdr:from>
    <xdr:to>
      <xdr:col>0</xdr:col>
      <xdr:colOff>3175000</xdr:colOff>
      <xdr:row>19</xdr:row>
      <xdr:rowOff>889000</xdr:rowOff>
    </xdr:to>
    <xdr:sp macro="" textlink="">
      <xdr:nvSpPr>
        <xdr:cNvPr id="13" name="WordArt 22"/>
        <xdr:cNvSpPr>
          <a:spLocks noChangeArrowheads="1" noChangeShapeType="1" noTextEdit="1"/>
        </xdr:cNvSpPr>
      </xdr:nvSpPr>
      <xdr:spPr bwMode="auto">
        <a:xfrm>
          <a:off x="269875" y="9585325"/>
          <a:ext cx="2905125" cy="1428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1200" kern="10" spc="0">
            <a:ln w="9525">
              <a:solidFill>
                <a:srgbClr val="CC99FF"/>
              </a:solidFill>
              <a:round/>
              <a:headEnd/>
              <a:tailEnd/>
            </a:ln>
            <a:gradFill rotWithShape="0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80000"/>
                </a:srgbClr>
              </a:outerShdw>
            </a:effectLst>
            <a:latin typeface="Impact"/>
          </a:endParaRPr>
        </a:p>
      </xdr:txBody>
    </xdr:sp>
    <xdr:clientData/>
  </xdr:twoCellAnchor>
  <xdr:oneCellAnchor>
    <xdr:from>
      <xdr:col>2</xdr:col>
      <xdr:colOff>571500</xdr:colOff>
      <xdr:row>165</xdr:row>
      <xdr:rowOff>971552</xdr:rowOff>
    </xdr:from>
    <xdr:ext cx="647700" cy="4318811"/>
    <xdr:sp macro="" textlink="">
      <xdr:nvSpPr>
        <xdr:cNvPr id="14" name="Прямоугольник 13"/>
        <xdr:cNvSpPr/>
      </xdr:nvSpPr>
      <xdr:spPr>
        <a:xfrm>
          <a:off x="5343525" y="67179827"/>
          <a:ext cx="647700" cy="4318811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57151</xdr:colOff>
      <xdr:row>156</xdr:row>
      <xdr:rowOff>0</xdr:rowOff>
    </xdr:from>
    <xdr:ext cx="1171574" cy="405432"/>
    <xdr:sp macro="" textlink="">
      <xdr:nvSpPr>
        <xdr:cNvPr id="15" name="Прямоугольник 14"/>
        <xdr:cNvSpPr/>
      </xdr:nvSpPr>
      <xdr:spPr>
        <a:xfrm>
          <a:off x="4829176" y="58854971"/>
          <a:ext cx="11715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9525</xdr:colOff>
      <xdr:row>163</xdr:row>
      <xdr:rowOff>266700</xdr:rowOff>
    </xdr:from>
    <xdr:ext cx="1000126" cy="468013"/>
    <xdr:sp macro="" textlink="">
      <xdr:nvSpPr>
        <xdr:cNvPr id="16" name="Прямоугольник 15"/>
        <xdr:cNvSpPr/>
      </xdr:nvSpPr>
      <xdr:spPr>
        <a:xfrm>
          <a:off x="4781550" y="65770125"/>
          <a:ext cx="100012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1</xdr:col>
      <xdr:colOff>580580</xdr:colOff>
      <xdr:row>8</xdr:row>
      <xdr:rowOff>272002</xdr:rowOff>
    </xdr:from>
    <xdr:ext cx="184730" cy="937629"/>
    <xdr:sp macro="" textlink="">
      <xdr:nvSpPr>
        <xdr:cNvPr id="17" name="Прямоугольник 16"/>
        <xdr:cNvSpPr/>
      </xdr:nvSpPr>
      <xdr:spPr>
        <a:xfrm>
          <a:off x="3847655" y="3329527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0</xdr:row>
      <xdr:rowOff>57153</xdr:rowOff>
    </xdr:from>
    <xdr:ext cx="4676775" cy="530658"/>
    <xdr:sp macro="" textlink="">
      <xdr:nvSpPr>
        <xdr:cNvPr id="18" name="Прямоугольник 17"/>
        <xdr:cNvSpPr/>
      </xdr:nvSpPr>
      <xdr:spPr>
        <a:xfrm>
          <a:off x="0" y="57153"/>
          <a:ext cx="4676775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0</xdr:colOff>
      <xdr:row>76</xdr:row>
      <xdr:rowOff>0</xdr:rowOff>
    </xdr:from>
    <xdr:ext cx="2133599" cy="1782924"/>
    <xdr:sp macro="" textlink="">
      <xdr:nvSpPr>
        <xdr:cNvPr id="19" name="Прямоугольник 18"/>
        <xdr:cNvSpPr/>
      </xdr:nvSpPr>
      <xdr:spPr>
        <a:xfrm>
          <a:off x="4772025" y="33728025"/>
          <a:ext cx="2133599" cy="1782924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199</xdr:row>
      <xdr:rowOff>0</xdr:rowOff>
    </xdr:from>
    <xdr:ext cx="4676775" cy="530658"/>
    <xdr:sp macro="" textlink="">
      <xdr:nvSpPr>
        <xdr:cNvPr id="20" name="Прямоугольник 19"/>
        <xdr:cNvSpPr/>
      </xdr:nvSpPr>
      <xdr:spPr>
        <a:xfrm>
          <a:off x="0" y="57153"/>
          <a:ext cx="4676775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0</xdr:colOff>
      <xdr:row>203</xdr:row>
      <xdr:rowOff>19050</xdr:rowOff>
    </xdr:from>
    <xdr:ext cx="2133599" cy="1782924"/>
    <xdr:sp macro="" textlink="">
      <xdr:nvSpPr>
        <xdr:cNvPr id="22" name="Прямоугольник 21"/>
        <xdr:cNvSpPr/>
      </xdr:nvSpPr>
      <xdr:spPr>
        <a:xfrm>
          <a:off x="4772025" y="30251400"/>
          <a:ext cx="2133599" cy="1782924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>
    <xdr:from>
      <xdr:col>0</xdr:col>
      <xdr:colOff>238125</xdr:colOff>
      <xdr:row>19</xdr:row>
      <xdr:rowOff>412749</xdr:rowOff>
    </xdr:from>
    <xdr:to>
      <xdr:col>0</xdr:col>
      <xdr:colOff>3175000</xdr:colOff>
      <xdr:row>19</xdr:row>
      <xdr:rowOff>936624</xdr:rowOff>
    </xdr:to>
    <xdr:sp macro="" textlink="">
      <xdr:nvSpPr>
        <xdr:cNvPr id="21" name="WordArt 21"/>
        <xdr:cNvSpPr>
          <a:spLocks noChangeArrowheads="1" noChangeShapeType="1" noTextEdit="1"/>
        </xdr:cNvSpPr>
      </xdr:nvSpPr>
      <xdr:spPr bwMode="auto">
        <a:xfrm>
          <a:off x="238125" y="7289799"/>
          <a:ext cx="293687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1200" kern="10" spc="0">
            <a:ln w="9525">
              <a:solidFill>
                <a:srgbClr val="CC99FF"/>
              </a:solidFill>
              <a:round/>
              <a:headEnd/>
              <a:tailEnd/>
            </a:ln>
            <a:gradFill rotWithShape="0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80000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269875</xdr:colOff>
      <xdr:row>20</xdr:row>
      <xdr:rowOff>365125</xdr:rowOff>
    </xdr:from>
    <xdr:to>
      <xdr:col>0</xdr:col>
      <xdr:colOff>3175000</xdr:colOff>
      <xdr:row>20</xdr:row>
      <xdr:rowOff>889000</xdr:rowOff>
    </xdr:to>
    <xdr:sp macro="" textlink="">
      <xdr:nvSpPr>
        <xdr:cNvPr id="23" name="WordArt 22"/>
        <xdr:cNvSpPr>
          <a:spLocks noChangeArrowheads="1" noChangeShapeType="1" noTextEdit="1"/>
        </xdr:cNvSpPr>
      </xdr:nvSpPr>
      <xdr:spPr bwMode="auto">
        <a:xfrm>
          <a:off x="269875" y="7651750"/>
          <a:ext cx="2905125" cy="1428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1200" kern="10" spc="0">
            <a:ln w="9525">
              <a:solidFill>
                <a:srgbClr val="CC99FF"/>
              </a:solidFill>
              <a:round/>
              <a:headEnd/>
              <a:tailEnd/>
            </a:ln>
            <a:gradFill rotWithShape="0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80000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238125</xdr:colOff>
      <xdr:row>20</xdr:row>
      <xdr:rowOff>412749</xdr:rowOff>
    </xdr:from>
    <xdr:to>
      <xdr:col>0</xdr:col>
      <xdr:colOff>3175000</xdr:colOff>
      <xdr:row>20</xdr:row>
      <xdr:rowOff>936624</xdr:rowOff>
    </xdr:to>
    <xdr:sp macro="" textlink="">
      <xdr:nvSpPr>
        <xdr:cNvPr id="24" name="WordArt 21"/>
        <xdr:cNvSpPr>
          <a:spLocks noChangeArrowheads="1" noChangeShapeType="1" noTextEdit="1"/>
        </xdr:cNvSpPr>
      </xdr:nvSpPr>
      <xdr:spPr bwMode="auto">
        <a:xfrm>
          <a:off x="238125" y="7699374"/>
          <a:ext cx="2936875" cy="952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1200" kern="10" spc="0">
            <a:ln w="9525">
              <a:solidFill>
                <a:srgbClr val="CC99FF"/>
              </a:solidFill>
              <a:round/>
              <a:headEnd/>
              <a:tailEnd/>
            </a:ln>
            <a:gradFill rotWithShape="0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80000"/>
                </a:srgbClr>
              </a:outerShdw>
            </a:effectLst>
            <a:latin typeface="Impac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10</xdr:row>
      <xdr:rowOff>266700</xdr:rowOff>
    </xdr:from>
    <xdr:ext cx="1000126" cy="468013"/>
    <xdr:sp macro="" textlink="">
      <xdr:nvSpPr>
        <xdr:cNvPr id="2" name="Прямоугольник 1"/>
        <xdr:cNvSpPr/>
      </xdr:nvSpPr>
      <xdr:spPr>
        <a:xfrm>
          <a:off x="4781550" y="69361050"/>
          <a:ext cx="100012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8</xdr:row>
      <xdr:rowOff>349251</xdr:rowOff>
    </xdr:from>
    <xdr:to>
      <xdr:col>0</xdr:col>
      <xdr:colOff>3254376</xdr:colOff>
      <xdr:row>8</xdr:row>
      <xdr:rowOff>825501</xdr:rowOff>
    </xdr:to>
    <xdr:sp macro="" textlink="">
      <xdr:nvSpPr>
        <xdr:cNvPr id="2" name="WordArt 18"/>
        <xdr:cNvSpPr>
          <a:spLocks noChangeArrowheads="1" noChangeShapeType="1" noTextEdit="1"/>
        </xdr:cNvSpPr>
      </xdr:nvSpPr>
      <xdr:spPr bwMode="auto">
        <a:xfrm>
          <a:off x="142876" y="4845051"/>
          <a:ext cx="311150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1200" kern="10" spc="0">
            <a:ln w="9525">
              <a:solidFill>
                <a:srgbClr val="CC99FF"/>
              </a:solidFill>
              <a:round/>
              <a:headEnd/>
              <a:tailEnd/>
            </a:ln>
            <a:gradFill rotWithShape="0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80000"/>
                </a:srgbClr>
              </a:outerShdw>
            </a:effectLst>
            <a:latin typeface="Impact"/>
          </a:endParaRPr>
        </a:p>
        <a:p>
          <a:pPr algn="ctr" rtl="0"/>
          <a:endParaRPr lang="ru-RU" sz="1200" kern="10" spc="0">
            <a:ln w="9525">
              <a:solidFill>
                <a:srgbClr val="CC99FF"/>
              </a:solidFill>
              <a:round/>
              <a:headEnd/>
              <a:tailEnd/>
            </a:ln>
            <a:gradFill rotWithShape="0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80000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158750</xdr:colOff>
      <xdr:row>9</xdr:row>
      <xdr:rowOff>412749</xdr:rowOff>
    </xdr:from>
    <xdr:to>
      <xdr:col>0</xdr:col>
      <xdr:colOff>3254375</xdr:colOff>
      <xdr:row>9</xdr:row>
      <xdr:rowOff>904874</xdr:rowOff>
    </xdr:to>
    <xdr:sp macro="" textlink="">
      <xdr:nvSpPr>
        <xdr:cNvPr id="3" name="WordArt 19"/>
        <xdr:cNvSpPr>
          <a:spLocks noChangeArrowheads="1" noChangeShapeType="1" noTextEdit="1"/>
        </xdr:cNvSpPr>
      </xdr:nvSpPr>
      <xdr:spPr bwMode="auto">
        <a:xfrm>
          <a:off x="158750" y="5422899"/>
          <a:ext cx="3095625" cy="1682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1200" kern="10" spc="0">
            <a:ln w="9525">
              <a:solidFill>
                <a:srgbClr val="CC99FF"/>
              </a:solidFill>
              <a:round/>
              <a:headEnd/>
              <a:tailEnd/>
            </a:ln>
            <a:gradFill rotWithShape="0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80000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190500</xdr:colOff>
      <xdr:row>11</xdr:row>
      <xdr:rowOff>349251</xdr:rowOff>
    </xdr:from>
    <xdr:to>
      <xdr:col>0</xdr:col>
      <xdr:colOff>3206750</xdr:colOff>
      <xdr:row>11</xdr:row>
      <xdr:rowOff>841375</xdr:rowOff>
    </xdr:to>
    <xdr:sp macro="" textlink="">
      <xdr:nvSpPr>
        <xdr:cNvPr id="4" name="WordArt 20"/>
        <xdr:cNvSpPr>
          <a:spLocks noChangeArrowheads="1" noChangeShapeType="1" noTextEdit="1"/>
        </xdr:cNvSpPr>
      </xdr:nvSpPr>
      <xdr:spPr bwMode="auto">
        <a:xfrm>
          <a:off x="190500" y="6435726"/>
          <a:ext cx="3016250" cy="92074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1200" kern="10" spc="0">
            <a:ln w="9525">
              <a:solidFill>
                <a:srgbClr val="CC99FF"/>
              </a:solidFill>
              <a:round/>
              <a:headEnd/>
              <a:tailEnd/>
            </a:ln>
            <a:gradFill rotWithShape="0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80000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238125</xdr:colOff>
      <xdr:row>13</xdr:row>
      <xdr:rowOff>412749</xdr:rowOff>
    </xdr:from>
    <xdr:to>
      <xdr:col>0</xdr:col>
      <xdr:colOff>3175000</xdr:colOff>
      <xdr:row>13</xdr:row>
      <xdr:rowOff>936624</xdr:rowOff>
    </xdr:to>
    <xdr:sp macro="" textlink="">
      <xdr:nvSpPr>
        <xdr:cNvPr id="5" name="WordArt 21"/>
        <xdr:cNvSpPr>
          <a:spLocks noChangeArrowheads="1" noChangeShapeType="1" noTextEdit="1"/>
        </xdr:cNvSpPr>
      </xdr:nvSpPr>
      <xdr:spPr bwMode="auto">
        <a:xfrm>
          <a:off x="238125" y="7289799"/>
          <a:ext cx="2936875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1200" kern="10" spc="0">
            <a:ln w="9525">
              <a:solidFill>
                <a:srgbClr val="CC99FF"/>
              </a:solidFill>
              <a:round/>
              <a:headEnd/>
              <a:tailEnd/>
            </a:ln>
            <a:gradFill rotWithShape="0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80000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269875</xdr:colOff>
      <xdr:row>14</xdr:row>
      <xdr:rowOff>365125</xdr:rowOff>
    </xdr:from>
    <xdr:to>
      <xdr:col>0</xdr:col>
      <xdr:colOff>3175000</xdr:colOff>
      <xdr:row>14</xdr:row>
      <xdr:rowOff>889000</xdr:rowOff>
    </xdr:to>
    <xdr:sp macro="" textlink="">
      <xdr:nvSpPr>
        <xdr:cNvPr id="6" name="WordArt 22"/>
        <xdr:cNvSpPr>
          <a:spLocks noChangeArrowheads="1" noChangeShapeType="1" noTextEdit="1"/>
        </xdr:cNvSpPr>
      </xdr:nvSpPr>
      <xdr:spPr bwMode="auto">
        <a:xfrm>
          <a:off x="269875" y="7651750"/>
          <a:ext cx="2905125" cy="1428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1200" kern="10" spc="0">
            <a:ln w="9525">
              <a:solidFill>
                <a:srgbClr val="CC99FF"/>
              </a:solidFill>
              <a:round/>
              <a:headEnd/>
              <a:tailEnd/>
            </a:ln>
            <a:gradFill rotWithShape="0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80000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2</xdr:col>
      <xdr:colOff>1127126</xdr:colOff>
      <xdr:row>159</xdr:row>
      <xdr:rowOff>317500</xdr:rowOff>
    </xdr:from>
    <xdr:to>
      <xdr:col>4</xdr:col>
      <xdr:colOff>0</xdr:colOff>
      <xdr:row>161</xdr:row>
      <xdr:rowOff>0</xdr:rowOff>
    </xdr:to>
    <xdr:sp macro="" textlink="">
      <xdr:nvSpPr>
        <xdr:cNvPr id="7" name="WordArt 1"/>
        <xdr:cNvSpPr>
          <a:spLocks noChangeArrowheads="1" noChangeShapeType="1" noTextEdit="1"/>
        </xdr:cNvSpPr>
      </xdr:nvSpPr>
      <xdr:spPr bwMode="auto">
        <a:xfrm>
          <a:off x="5899151" y="62106175"/>
          <a:ext cx="1752600" cy="63500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800" kern="10" spc="0">
            <a:ln w="9525">
              <a:solidFill>
                <a:srgbClr val="CC99FF"/>
              </a:solidFill>
              <a:round/>
              <a:headEnd/>
              <a:tailEnd/>
            </a:ln>
            <a:gradFill rotWithShape="0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80000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2</xdr:col>
      <xdr:colOff>1127126</xdr:colOff>
      <xdr:row>159</xdr:row>
      <xdr:rowOff>317500</xdr:rowOff>
    </xdr:from>
    <xdr:to>
      <xdr:col>4</xdr:col>
      <xdr:colOff>0</xdr:colOff>
      <xdr:row>161</xdr:row>
      <xdr:rowOff>0</xdr:rowOff>
    </xdr:to>
    <xdr:sp macro="" textlink="">
      <xdr:nvSpPr>
        <xdr:cNvPr id="8" name="WordArt 1"/>
        <xdr:cNvSpPr>
          <a:spLocks noChangeArrowheads="1" noChangeShapeType="1" noTextEdit="1"/>
        </xdr:cNvSpPr>
      </xdr:nvSpPr>
      <xdr:spPr bwMode="auto">
        <a:xfrm>
          <a:off x="5899151" y="62106175"/>
          <a:ext cx="1752600" cy="63500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800" kern="10" spc="0">
            <a:ln w="9525">
              <a:solidFill>
                <a:srgbClr val="CC99FF"/>
              </a:solidFill>
              <a:round/>
              <a:headEnd/>
              <a:tailEnd/>
            </a:ln>
            <a:gradFill rotWithShape="0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80000"/>
                </a:srgbClr>
              </a:outerShdw>
            </a:effectLst>
            <a:latin typeface="Impact"/>
          </a:endParaRPr>
        </a:p>
      </xdr:txBody>
    </xdr:sp>
    <xdr:clientData/>
  </xdr:twoCellAnchor>
  <xdr:oneCellAnchor>
    <xdr:from>
      <xdr:col>0</xdr:col>
      <xdr:colOff>38101</xdr:colOff>
      <xdr:row>160</xdr:row>
      <xdr:rowOff>200025</xdr:rowOff>
    </xdr:from>
    <xdr:ext cx="10753724" cy="485261"/>
    <xdr:sp macro="" textlink="">
      <xdr:nvSpPr>
        <xdr:cNvPr id="9" name="Прямоугольник 8"/>
        <xdr:cNvSpPr/>
      </xdr:nvSpPr>
      <xdr:spPr>
        <a:xfrm>
          <a:off x="38101" y="62341125"/>
          <a:ext cx="10753724" cy="48526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2510" b="1" cap="all" spc="0" baseline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twoCellAnchor>
    <xdr:from>
      <xdr:col>0</xdr:col>
      <xdr:colOff>238125</xdr:colOff>
      <xdr:row>14</xdr:row>
      <xdr:rowOff>412749</xdr:rowOff>
    </xdr:from>
    <xdr:to>
      <xdr:col>0</xdr:col>
      <xdr:colOff>3175000</xdr:colOff>
      <xdr:row>14</xdr:row>
      <xdr:rowOff>936624</xdr:rowOff>
    </xdr:to>
    <xdr:sp macro="" textlink="">
      <xdr:nvSpPr>
        <xdr:cNvPr id="10" name="WordArt 21"/>
        <xdr:cNvSpPr>
          <a:spLocks noChangeArrowheads="1" noChangeShapeType="1" noTextEdit="1"/>
        </xdr:cNvSpPr>
      </xdr:nvSpPr>
      <xdr:spPr bwMode="auto">
        <a:xfrm>
          <a:off x="238125" y="7699374"/>
          <a:ext cx="2936875" cy="952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1200" kern="10" spc="0">
            <a:ln w="9525">
              <a:solidFill>
                <a:srgbClr val="CC99FF"/>
              </a:solidFill>
              <a:round/>
              <a:headEnd/>
              <a:tailEnd/>
            </a:ln>
            <a:gradFill rotWithShape="0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80000"/>
                </a:srgbClr>
              </a:outerShdw>
            </a:effectLst>
            <a:latin typeface="Impact"/>
          </a:endParaRPr>
        </a:p>
      </xdr:txBody>
    </xdr:sp>
    <xdr:clientData/>
  </xdr:twoCellAnchor>
  <xdr:twoCellAnchor>
    <xdr:from>
      <xdr:col>0</xdr:col>
      <xdr:colOff>269875</xdr:colOff>
      <xdr:row>15</xdr:row>
      <xdr:rowOff>365125</xdr:rowOff>
    </xdr:from>
    <xdr:to>
      <xdr:col>0</xdr:col>
      <xdr:colOff>3175000</xdr:colOff>
      <xdr:row>15</xdr:row>
      <xdr:rowOff>889000</xdr:rowOff>
    </xdr:to>
    <xdr:sp macro="" textlink="">
      <xdr:nvSpPr>
        <xdr:cNvPr id="11" name="WordArt 22"/>
        <xdr:cNvSpPr>
          <a:spLocks noChangeArrowheads="1" noChangeShapeType="1" noTextEdit="1"/>
        </xdr:cNvSpPr>
      </xdr:nvSpPr>
      <xdr:spPr bwMode="auto">
        <a:xfrm>
          <a:off x="269875" y="8156575"/>
          <a:ext cx="2905125" cy="1428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32056"/>
            </a:avLst>
          </a:prstTxWarp>
        </a:bodyPr>
        <a:lstStyle/>
        <a:p>
          <a:pPr algn="ctr" rtl="0"/>
          <a:endParaRPr lang="ru-RU" sz="1200" kern="10" spc="0">
            <a:ln w="9525">
              <a:solidFill>
                <a:srgbClr val="CC99FF"/>
              </a:solidFill>
              <a:round/>
              <a:headEnd/>
              <a:tailEnd/>
            </a:ln>
            <a:gradFill rotWithShape="0">
              <a:gsLst>
                <a:gs pos="0">
                  <a:srgbClr val="6600CC"/>
                </a:gs>
                <a:gs pos="100000">
                  <a:srgbClr val="CC00CC"/>
                </a:gs>
              </a:gsLst>
              <a:lin ang="5400000" scaled="1"/>
            </a:gradFill>
            <a:effectLst>
              <a:outerShdw dist="53882" dir="2700000" algn="ctr" rotWithShape="0">
                <a:srgbClr val="9999FF">
                  <a:alpha val="80000"/>
                </a:srgbClr>
              </a:outerShdw>
            </a:effectLst>
            <a:latin typeface="Impact"/>
          </a:endParaRPr>
        </a:p>
      </xdr:txBody>
    </xdr:sp>
    <xdr:clientData/>
  </xdr:twoCellAnchor>
  <xdr:oneCellAnchor>
    <xdr:from>
      <xdr:col>2</xdr:col>
      <xdr:colOff>571500</xdr:colOff>
      <xdr:row>160</xdr:row>
      <xdr:rowOff>971552</xdr:rowOff>
    </xdr:from>
    <xdr:ext cx="647700" cy="4318811"/>
    <xdr:sp macro="" textlink="">
      <xdr:nvSpPr>
        <xdr:cNvPr id="12" name="Прямоугольник 11"/>
        <xdr:cNvSpPr/>
      </xdr:nvSpPr>
      <xdr:spPr>
        <a:xfrm>
          <a:off x="5343525" y="63112652"/>
          <a:ext cx="647700" cy="4318811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57151</xdr:colOff>
      <xdr:row>144</xdr:row>
      <xdr:rowOff>133346</xdr:rowOff>
    </xdr:from>
    <xdr:ext cx="1171574" cy="405432"/>
    <xdr:sp macro="" textlink="">
      <xdr:nvSpPr>
        <xdr:cNvPr id="13" name="Прямоугольник 12"/>
        <xdr:cNvSpPr/>
      </xdr:nvSpPr>
      <xdr:spPr>
        <a:xfrm>
          <a:off x="4829176" y="56483246"/>
          <a:ext cx="1171574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9525</xdr:colOff>
      <xdr:row>158</xdr:row>
      <xdr:rowOff>266700</xdr:rowOff>
    </xdr:from>
    <xdr:ext cx="1000126" cy="468013"/>
    <xdr:sp macro="" textlink="">
      <xdr:nvSpPr>
        <xdr:cNvPr id="14" name="Прямоугольник 13"/>
        <xdr:cNvSpPr/>
      </xdr:nvSpPr>
      <xdr:spPr>
        <a:xfrm>
          <a:off x="4781550" y="61702950"/>
          <a:ext cx="100012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1</xdr:col>
      <xdr:colOff>580580</xdr:colOff>
      <xdr:row>4</xdr:row>
      <xdr:rowOff>272002</xdr:rowOff>
    </xdr:from>
    <xdr:ext cx="184730" cy="937629"/>
    <xdr:sp macro="" textlink="">
      <xdr:nvSpPr>
        <xdr:cNvPr id="15" name="Прямоугольник 14"/>
        <xdr:cNvSpPr/>
      </xdr:nvSpPr>
      <xdr:spPr>
        <a:xfrm>
          <a:off x="3847655" y="3272377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2133599" cy="1782924"/>
    <xdr:sp macro="" textlink="">
      <xdr:nvSpPr>
        <xdr:cNvPr id="16" name="Прямоугольник 15"/>
        <xdr:cNvSpPr/>
      </xdr:nvSpPr>
      <xdr:spPr>
        <a:xfrm>
          <a:off x="4772025" y="30232350"/>
          <a:ext cx="2133599" cy="1782924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161</xdr:row>
      <xdr:rowOff>0</xdr:rowOff>
    </xdr:from>
    <xdr:ext cx="4676775" cy="530658"/>
    <xdr:sp macro="" textlink="">
      <xdr:nvSpPr>
        <xdr:cNvPr id="17" name="Прямоугольник 16"/>
        <xdr:cNvSpPr/>
      </xdr:nvSpPr>
      <xdr:spPr>
        <a:xfrm>
          <a:off x="0" y="71046975"/>
          <a:ext cx="4676775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0</xdr:colOff>
      <xdr:row>165</xdr:row>
      <xdr:rowOff>19050</xdr:rowOff>
    </xdr:from>
    <xdr:ext cx="2133599" cy="1782924"/>
    <xdr:sp macro="" textlink="">
      <xdr:nvSpPr>
        <xdr:cNvPr id="18" name="Прямоугольник 17"/>
        <xdr:cNvSpPr/>
      </xdr:nvSpPr>
      <xdr:spPr>
        <a:xfrm>
          <a:off x="4772025" y="73037700"/>
          <a:ext cx="2133599" cy="1782924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0"/>
  <sheetViews>
    <sheetView tabSelected="1" view="pageBreakPreview" zoomScaleSheetLayoutView="100" workbookViewId="0">
      <selection activeCell="E3" sqref="E3"/>
    </sheetView>
  </sheetViews>
  <sheetFormatPr defaultRowHeight="15"/>
  <cols>
    <col min="1" max="1" width="49" customWidth="1"/>
    <col min="2" max="2" width="22.5703125" customWidth="1"/>
    <col min="3" max="3" width="17.42578125" customWidth="1"/>
    <col min="4" max="4" width="25.28515625" customWidth="1"/>
    <col min="5" max="5" width="25.85546875" customWidth="1"/>
    <col min="6" max="6" width="24.140625" customWidth="1"/>
  </cols>
  <sheetData>
    <row r="1" spans="1:6" ht="28.5">
      <c r="A1" s="1"/>
      <c r="B1" s="2"/>
      <c r="C1" s="2"/>
      <c r="D1" s="2" t="s">
        <v>102</v>
      </c>
      <c r="E1" s="36"/>
      <c r="F1" s="36"/>
    </row>
    <row r="2" spans="1:6" ht="28.5">
      <c r="A2" s="1"/>
      <c r="B2" s="2"/>
      <c r="C2" s="2"/>
      <c r="D2" s="2" t="s">
        <v>164</v>
      </c>
      <c r="E2" s="37"/>
      <c r="F2" s="37"/>
    </row>
    <row r="3" spans="1:6" ht="28.5">
      <c r="A3" s="1"/>
      <c r="B3" s="2"/>
      <c r="C3" s="2"/>
      <c r="D3" s="2"/>
      <c r="E3" s="75" t="s">
        <v>412</v>
      </c>
      <c r="F3" s="37"/>
    </row>
    <row r="4" spans="1:6" ht="7.5" customHeight="1">
      <c r="A4" s="1"/>
      <c r="B4" s="2"/>
      <c r="C4" s="2"/>
      <c r="D4" s="2"/>
      <c r="E4" s="37"/>
      <c r="F4" s="47"/>
    </row>
    <row r="5" spans="1:6" ht="32.25" thickBot="1">
      <c r="A5" s="1"/>
      <c r="B5" s="12" t="s">
        <v>160</v>
      </c>
      <c r="C5" s="2"/>
      <c r="D5" s="2"/>
      <c r="E5" s="37"/>
      <c r="F5" s="37"/>
    </row>
    <row r="6" spans="1:6" ht="29.25" thickBot="1">
      <c r="A6" s="84" t="s">
        <v>195</v>
      </c>
      <c r="B6" s="88" t="s">
        <v>191</v>
      </c>
      <c r="C6" s="88" t="s">
        <v>193</v>
      </c>
      <c r="D6" s="88" t="s">
        <v>192</v>
      </c>
      <c r="E6" s="87" t="s">
        <v>194</v>
      </c>
      <c r="F6" s="1"/>
    </row>
    <row r="7" spans="1:6" ht="27" customHeight="1" thickBot="1">
      <c r="A7" s="84" t="s">
        <v>196</v>
      </c>
      <c r="B7" s="85" t="s">
        <v>197</v>
      </c>
      <c r="C7" s="86"/>
      <c r="D7" s="86" t="s">
        <v>198</v>
      </c>
      <c r="E7" s="86" t="s">
        <v>199</v>
      </c>
      <c r="F7" s="1"/>
    </row>
    <row r="8" spans="1:6" ht="54.75" thickBot="1">
      <c r="A8" s="13" t="s">
        <v>0</v>
      </c>
      <c r="B8" s="14" t="s">
        <v>1</v>
      </c>
      <c r="C8" s="14" t="s">
        <v>100</v>
      </c>
      <c r="D8" s="14" t="s">
        <v>2</v>
      </c>
      <c r="E8" s="14" t="s">
        <v>3</v>
      </c>
      <c r="F8" s="14" t="s">
        <v>4</v>
      </c>
    </row>
    <row r="9" spans="1:6" ht="27.75" thickBot="1">
      <c r="A9" s="60" t="s">
        <v>128</v>
      </c>
      <c r="B9" s="15">
        <v>9</v>
      </c>
      <c r="C9" s="3">
        <v>0.222</v>
      </c>
      <c r="D9" s="16">
        <f t="shared" ref="D9:D20" si="0">F9/1000*C9</f>
        <v>10.878</v>
      </c>
      <c r="E9" s="16">
        <f t="shared" ref="E9:E20" si="1">B9*D9</f>
        <v>97.902000000000001</v>
      </c>
      <c r="F9" s="15">
        <v>49000</v>
      </c>
    </row>
    <row r="10" spans="1:6" ht="27">
      <c r="A10" s="17" t="s">
        <v>5</v>
      </c>
      <c r="B10" s="44">
        <v>6</v>
      </c>
      <c r="C10" s="4">
        <v>0.39500000000000002</v>
      </c>
      <c r="D10" s="45">
        <f t="shared" si="0"/>
        <v>18.347750000000001</v>
      </c>
      <c r="E10" s="67">
        <f t="shared" si="1"/>
        <v>110.0865</v>
      </c>
      <c r="F10" s="18">
        <v>46450</v>
      </c>
    </row>
    <row r="11" spans="1:6" ht="27.75" thickBot="1">
      <c r="A11" s="72" t="s">
        <v>6</v>
      </c>
      <c r="B11" s="21">
        <v>11.75</v>
      </c>
      <c r="C11" s="6">
        <v>0.61699999999999999</v>
      </c>
      <c r="D11" s="46">
        <f t="shared" si="0"/>
        <v>24.124700000000001</v>
      </c>
      <c r="E11" s="20">
        <f t="shared" si="1"/>
        <v>283.46522500000003</v>
      </c>
      <c r="F11" s="19">
        <v>39100</v>
      </c>
    </row>
    <row r="12" spans="1:6" ht="35.25" customHeight="1" thickBot="1">
      <c r="A12" s="72" t="s">
        <v>8</v>
      </c>
      <c r="B12" s="21">
        <v>11.75</v>
      </c>
      <c r="C12" s="7">
        <v>0.88800000000000001</v>
      </c>
      <c r="D12" s="46">
        <f t="shared" si="0"/>
        <v>33.690719999999999</v>
      </c>
      <c r="E12" s="20">
        <f t="shared" si="1"/>
        <v>395.86595999999997</v>
      </c>
      <c r="F12" s="19">
        <v>37940</v>
      </c>
    </row>
    <row r="13" spans="1:6" ht="40.5" customHeight="1" thickBot="1">
      <c r="A13" s="72" t="s">
        <v>108</v>
      </c>
      <c r="B13" s="21">
        <v>11.75</v>
      </c>
      <c r="C13" s="7">
        <v>1.21</v>
      </c>
      <c r="D13" s="46">
        <f t="shared" si="0"/>
        <v>45.375</v>
      </c>
      <c r="E13" s="20">
        <f t="shared" si="1"/>
        <v>533.15625</v>
      </c>
      <c r="F13" s="19">
        <v>37500</v>
      </c>
    </row>
    <row r="14" spans="1:6" ht="45.75" customHeight="1" thickBot="1">
      <c r="A14" s="72" t="s">
        <v>9</v>
      </c>
      <c r="B14" s="21">
        <v>11.75</v>
      </c>
      <c r="C14" s="8">
        <v>1.61</v>
      </c>
      <c r="D14" s="46">
        <f t="shared" si="0"/>
        <v>60.375000000000007</v>
      </c>
      <c r="E14" s="20">
        <f t="shared" si="1"/>
        <v>709.40625000000011</v>
      </c>
      <c r="F14" s="19">
        <v>37500</v>
      </c>
    </row>
    <row r="15" spans="1:6" ht="39" customHeight="1" thickBot="1">
      <c r="A15" s="72" t="s">
        <v>10</v>
      </c>
      <c r="B15" s="21">
        <v>11.75</v>
      </c>
      <c r="C15" s="8">
        <v>2.0569999999999999</v>
      </c>
      <c r="D15" s="46">
        <f t="shared" si="0"/>
        <v>77.137500000000003</v>
      </c>
      <c r="E15" s="20">
        <f t="shared" si="1"/>
        <v>906.36562500000002</v>
      </c>
      <c r="F15" s="19">
        <v>37500</v>
      </c>
    </row>
    <row r="16" spans="1:6" ht="34.5" customHeight="1" thickBot="1">
      <c r="A16" s="72" t="s">
        <v>11</v>
      </c>
      <c r="B16" s="21">
        <v>11.75</v>
      </c>
      <c r="C16" s="8">
        <v>2.5099999999999998</v>
      </c>
      <c r="D16" s="46">
        <f t="shared" si="0"/>
        <v>94.124999999999986</v>
      </c>
      <c r="E16" s="20">
        <f t="shared" si="1"/>
        <v>1105.9687499999998</v>
      </c>
      <c r="F16" s="19">
        <v>37500</v>
      </c>
    </row>
    <row r="17" spans="1:6" ht="27.75" thickBot="1">
      <c r="A17" s="72" t="s">
        <v>12</v>
      </c>
      <c r="B17" s="21">
        <v>11.75</v>
      </c>
      <c r="C17" s="8">
        <v>2.98</v>
      </c>
      <c r="D17" s="46">
        <f t="shared" si="0"/>
        <v>111.75</v>
      </c>
      <c r="E17" s="20">
        <f t="shared" si="1"/>
        <v>1313.0625</v>
      </c>
      <c r="F17" s="19">
        <v>37500</v>
      </c>
    </row>
    <row r="18" spans="1:6" ht="32.25" customHeight="1" thickBot="1">
      <c r="A18" s="72" t="s">
        <v>13</v>
      </c>
      <c r="B18" s="21">
        <v>11.75</v>
      </c>
      <c r="C18" s="8">
        <v>3.85</v>
      </c>
      <c r="D18" s="46">
        <f t="shared" si="0"/>
        <v>144.375</v>
      </c>
      <c r="E18" s="20">
        <f t="shared" si="1"/>
        <v>1696.40625</v>
      </c>
      <c r="F18" s="19">
        <v>37500</v>
      </c>
    </row>
    <row r="19" spans="1:6" ht="39.75" customHeight="1" thickBot="1">
      <c r="A19" s="72" t="s">
        <v>120</v>
      </c>
      <c r="B19" s="21">
        <v>11.75</v>
      </c>
      <c r="C19" s="8">
        <v>4.83</v>
      </c>
      <c r="D19" s="46">
        <f t="shared" si="0"/>
        <v>181.125</v>
      </c>
      <c r="E19" s="20">
        <f t="shared" si="1"/>
        <v>2128.21875</v>
      </c>
      <c r="F19" s="19">
        <v>37500</v>
      </c>
    </row>
    <row r="20" spans="1:6" ht="39.75" customHeight="1" thickBot="1">
      <c r="A20" s="72" t="s">
        <v>317</v>
      </c>
      <c r="B20" s="21">
        <v>11.75</v>
      </c>
      <c r="C20" s="55">
        <v>6.31</v>
      </c>
      <c r="D20" s="46">
        <f t="shared" si="0"/>
        <v>236.62499999999997</v>
      </c>
      <c r="E20" s="20">
        <f t="shared" si="1"/>
        <v>2780.3437499999995</v>
      </c>
      <c r="F20" s="19">
        <v>37500</v>
      </c>
    </row>
    <row r="21" spans="1:6" ht="39.75" customHeight="1" thickBot="1">
      <c r="A21" s="72" t="s">
        <v>316</v>
      </c>
      <c r="B21" s="21">
        <v>11.75</v>
      </c>
      <c r="C21" s="8">
        <v>7.99</v>
      </c>
      <c r="D21" s="46">
        <f t="shared" ref="D21" si="2">F21/1000*C21</f>
        <v>299.625</v>
      </c>
      <c r="E21" s="20">
        <f t="shared" ref="E21" si="3">B21*D21</f>
        <v>3520.59375</v>
      </c>
      <c r="F21" s="19">
        <v>37500</v>
      </c>
    </row>
    <row r="22" spans="1:6" ht="39.75" customHeight="1" thickBot="1">
      <c r="A22" s="72" t="s">
        <v>411</v>
      </c>
      <c r="B22" s="19">
        <v>6</v>
      </c>
      <c r="C22" s="8">
        <v>0.26</v>
      </c>
      <c r="D22" s="46">
        <f t="shared" ref="D22:D24" si="4">F22/1000*C22</f>
        <v>12.74</v>
      </c>
      <c r="E22" s="20">
        <f t="shared" ref="E22:E29" si="5">B22*D22</f>
        <v>76.44</v>
      </c>
      <c r="F22" s="19">
        <v>49000</v>
      </c>
    </row>
    <row r="23" spans="1:6" ht="39.75" customHeight="1" thickBot="1">
      <c r="A23" s="72" t="s">
        <v>158</v>
      </c>
      <c r="B23" s="38">
        <v>6</v>
      </c>
      <c r="C23" s="5">
        <v>0.39500000000000002</v>
      </c>
      <c r="D23" s="46">
        <f t="shared" si="4"/>
        <v>18.18975</v>
      </c>
      <c r="E23" s="20">
        <f t="shared" si="5"/>
        <v>109.13849999999999</v>
      </c>
      <c r="F23" s="19">
        <v>46050</v>
      </c>
    </row>
    <row r="24" spans="1:6" ht="39.75" customHeight="1" thickBot="1">
      <c r="A24" s="72" t="s">
        <v>159</v>
      </c>
      <c r="B24" s="38">
        <v>6</v>
      </c>
      <c r="C24" s="5">
        <v>0.67800000000000005</v>
      </c>
      <c r="D24" s="46">
        <f t="shared" si="4"/>
        <v>31.221900000000002</v>
      </c>
      <c r="E24" s="20">
        <f t="shared" si="5"/>
        <v>187.3314</v>
      </c>
      <c r="F24" s="19">
        <v>46050</v>
      </c>
    </row>
    <row r="25" spans="1:6" ht="39.75" customHeight="1" thickBot="1">
      <c r="A25" s="72" t="s">
        <v>44</v>
      </c>
      <c r="B25" s="19">
        <v>6</v>
      </c>
      <c r="C25" s="5">
        <v>0.88800000000000001</v>
      </c>
      <c r="D25" s="46">
        <f>F25/1000*C25</f>
        <v>40.670400000000001</v>
      </c>
      <c r="E25" s="20">
        <f t="shared" si="5"/>
        <v>244.0224</v>
      </c>
      <c r="F25" s="19">
        <v>45800</v>
      </c>
    </row>
    <row r="26" spans="1:6" ht="39.75" customHeight="1" thickBot="1">
      <c r="A26" s="72" t="s">
        <v>45</v>
      </c>
      <c r="B26" s="19">
        <v>11.75</v>
      </c>
      <c r="C26" s="5">
        <v>1.21</v>
      </c>
      <c r="D26" s="46">
        <f>F26/1000*C26</f>
        <v>54.812999999999995</v>
      </c>
      <c r="E26" s="20">
        <f t="shared" si="5"/>
        <v>644.05274999999995</v>
      </c>
      <c r="F26" s="19">
        <v>45300</v>
      </c>
    </row>
    <row r="27" spans="1:6" ht="39.75" customHeight="1" thickBot="1">
      <c r="A27" s="72" t="s">
        <v>46</v>
      </c>
      <c r="B27" s="22">
        <v>11.75</v>
      </c>
      <c r="C27" s="8">
        <v>1.58</v>
      </c>
      <c r="D27" s="46">
        <f>F27/1000*C27</f>
        <v>71.573999999999998</v>
      </c>
      <c r="E27" s="20">
        <f t="shared" si="5"/>
        <v>840.99450000000002</v>
      </c>
      <c r="F27" s="19">
        <v>45300</v>
      </c>
    </row>
    <row r="28" spans="1:6" ht="39.75" customHeight="1" thickBot="1">
      <c r="A28" s="72" t="s">
        <v>47</v>
      </c>
      <c r="B28" s="22">
        <v>6</v>
      </c>
      <c r="C28" s="8">
        <v>2.0099999999999998</v>
      </c>
      <c r="D28" s="46">
        <f>F28/1000*C28</f>
        <v>91.052999999999983</v>
      </c>
      <c r="E28" s="20">
        <f t="shared" si="5"/>
        <v>546.31799999999987</v>
      </c>
      <c r="F28" s="19">
        <v>45300</v>
      </c>
    </row>
    <row r="29" spans="1:6" ht="39.75" customHeight="1" thickBot="1">
      <c r="A29" s="72" t="s">
        <v>150</v>
      </c>
      <c r="B29" s="22">
        <v>6</v>
      </c>
      <c r="C29" s="8">
        <v>2.569</v>
      </c>
      <c r="D29" s="46">
        <f>F29/1000*C29</f>
        <v>116.37569999999999</v>
      </c>
      <c r="E29" s="20">
        <f t="shared" si="5"/>
        <v>698.25419999999997</v>
      </c>
      <c r="F29" s="19">
        <v>45300</v>
      </c>
    </row>
    <row r="30" spans="1:6" ht="27.75" thickBot="1">
      <c r="A30" s="72" t="s">
        <v>14</v>
      </c>
      <c r="B30" s="19">
        <v>12</v>
      </c>
      <c r="C30" s="8">
        <v>9.5</v>
      </c>
      <c r="D30" s="46">
        <f t="shared" ref="D30:D36" si="6">F30/1000*C30</f>
        <v>469.77500000000003</v>
      </c>
      <c r="E30" s="20">
        <f t="shared" ref="E30:E36" si="7">B30*D30</f>
        <v>5637.3</v>
      </c>
      <c r="F30" s="19">
        <v>49450</v>
      </c>
    </row>
    <row r="31" spans="1:6" ht="27.75" thickBot="1">
      <c r="A31" s="72" t="s">
        <v>15</v>
      </c>
      <c r="B31" s="19">
        <v>12</v>
      </c>
      <c r="C31" s="8">
        <v>9.1999999999999993</v>
      </c>
      <c r="D31" s="46">
        <f t="shared" si="6"/>
        <v>419.52</v>
      </c>
      <c r="E31" s="20">
        <f t="shared" si="7"/>
        <v>5034.24</v>
      </c>
      <c r="F31" s="19">
        <v>45600</v>
      </c>
    </row>
    <row r="32" spans="1:6" ht="27.75" thickBot="1">
      <c r="A32" s="72" t="s">
        <v>107</v>
      </c>
      <c r="B32" s="19">
        <v>12</v>
      </c>
      <c r="C32" s="8">
        <v>11.5</v>
      </c>
      <c r="D32" s="46">
        <f t="shared" si="6"/>
        <v>524.4</v>
      </c>
      <c r="E32" s="20">
        <f t="shared" si="7"/>
        <v>6292.7999999999993</v>
      </c>
      <c r="F32" s="19">
        <v>45600</v>
      </c>
    </row>
    <row r="33" spans="1:6" ht="27.75" thickBot="1">
      <c r="A33" s="72" t="s">
        <v>16</v>
      </c>
      <c r="B33" s="19">
        <v>12</v>
      </c>
      <c r="C33" s="8">
        <v>10.99</v>
      </c>
      <c r="D33" s="46">
        <f t="shared" si="6"/>
        <v>511.69440000000003</v>
      </c>
      <c r="E33" s="20">
        <f t="shared" si="7"/>
        <v>6140.3328000000001</v>
      </c>
      <c r="F33" s="19">
        <v>46560</v>
      </c>
    </row>
    <row r="34" spans="1:6" ht="27.75" thickBot="1">
      <c r="A34" s="72" t="s">
        <v>149</v>
      </c>
      <c r="B34" s="19">
        <v>12</v>
      </c>
      <c r="C34" s="8">
        <v>13.7</v>
      </c>
      <c r="D34" s="46">
        <f t="shared" si="6"/>
        <v>600.05999999999995</v>
      </c>
      <c r="E34" s="20">
        <f t="shared" si="7"/>
        <v>7200.7199999999993</v>
      </c>
      <c r="F34" s="19">
        <v>43800</v>
      </c>
    </row>
    <row r="35" spans="1:6" ht="27.75" thickBot="1">
      <c r="A35" s="72" t="s">
        <v>133</v>
      </c>
      <c r="B35" s="19">
        <v>12</v>
      </c>
      <c r="C35" s="8">
        <v>12.7</v>
      </c>
      <c r="D35" s="46">
        <f t="shared" si="6"/>
        <v>601.9799999999999</v>
      </c>
      <c r="E35" s="20">
        <f t="shared" si="7"/>
        <v>7223.7599999999984</v>
      </c>
      <c r="F35" s="19">
        <v>47400</v>
      </c>
    </row>
    <row r="36" spans="1:6" ht="27.75" thickBot="1">
      <c r="A36" s="72" t="s">
        <v>17</v>
      </c>
      <c r="B36" s="19">
        <v>12</v>
      </c>
      <c r="C36" s="8">
        <v>19.899999999999999</v>
      </c>
      <c r="D36" s="46">
        <f t="shared" si="6"/>
        <v>895.49999999999989</v>
      </c>
      <c r="E36" s="20">
        <f t="shared" si="7"/>
        <v>10745.999999999998</v>
      </c>
      <c r="F36" s="19">
        <v>45000</v>
      </c>
    </row>
    <row r="37" spans="1:6" ht="27.75" thickBot="1">
      <c r="A37" s="72" t="s">
        <v>258</v>
      </c>
      <c r="B37" s="19">
        <v>12</v>
      </c>
      <c r="C37" s="8">
        <v>21.67</v>
      </c>
      <c r="D37" s="46">
        <f t="shared" ref="D37" si="8">F37/1000*C37</f>
        <v>1203.9852000000001</v>
      </c>
      <c r="E37" s="20">
        <f t="shared" ref="E37" si="9">B37*D37</f>
        <v>14447.822400000001</v>
      </c>
      <c r="F37" s="71">
        <v>55560</v>
      </c>
    </row>
    <row r="38" spans="1:6" ht="27.75" thickBot="1">
      <c r="A38" s="72" t="s">
        <v>104</v>
      </c>
      <c r="B38" s="19">
        <v>12</v>
      </c>
      <c r="C38" s="8">
        <v>38.299999999999997</v>
      </c>
      <c r="D38" s="46">
        <f t="shared" ref="D38:D42" si="10">F38/1000*C38</f>
        <v>1911.9359999999999</v>
      </c>
      <c r="E38" s="20">
        <f>B38*D38</f>
        <v>22943.232</v>
      </c>
      <c r="F38" s="19">
        <v>49920</v>
      </c>
    </row>
    <row r="39" spans="1:6" ht="54.75" thickBot="1">
      <c r="A39" s="72" t="s">
        <v>286</v>
      </c>
      <c r="B39" s="19" t="s">
        <v>20</v>
      </c>
      <c r="C39" s="5" t="s">
        <v>287</v>
      </c>
      <c r="D39" s="46"/>
      <c r="E39" s="20" t="s">
        <v>101</v>
      </c>
      <c r="F39" s="19">
        <v>72650</v>
      </c>
    </row>
    <row r="40" spans="1:6" ht="27.75" thickBot="1">
      <c r="A40" s="72" t="s">
        <v>19</v>
      </c>
      <c r="B40" s="19" t="s">
        <v>20</v>
      </c>
      <c r="C40" s="5">
        <v>0.51800000000000002</v>
      </c>
      <c r="D40" s="46">
        <f t="shared" si="10"/>
        <v>29.119370000000004</v>
      </c>
      <c r="E40" s="20" t="s">
        <v>101</v>
      </c>
      <c r="F40" s="19">
        <v>56215</v>
      </c>
    </row>
    <row r="41" spans="1:6" ht="27.75" thickBot="1">
      <c r="A41" s="27" t="s">
        <v>21</v>
      </c>
      <c r="B41" s="31">
        <v>5.85</v>
      </c>
      <c r="C41" s="106">
        <v>0.81599999999999995</v>
      </c>
      <c r="D41" s="29">
        <f t="shared" si="10"/>
        <v>36.148799999999994</v>
      </c>
      <c r="E41" s="30">
        <f>B41*D41</f>
        <v>211.47047999999995</v>
      </c>
      <c r="F41" s="31">
        <v>44300</v>
      </c>
    </row>
    <row r="42" spans="1:6" ht="27.75" thickBot="1">
      <c r="A42" s="72" t="s">
        <v>22</v>
      </c>
      <c r="B42" s="19" t="s">
        <v>148</v>
      </c>
      <c r="C42" s="5">
        <v>1.18</v>
      </c>
      <c r="D42" s="46">
        <f t="shared" si="10"/>
        <v>51.117599999999996</v>
      </c>
      <c r="E42" s="20" t="s">
        <v>101</v>
      </c>
      <c r="F42" s="19">
        <v>43320</v>
      </c>
    </row>
    <row r="43" spans="1:6" ht="27.75" thickBot="1">
      <c r="A43" s="72" t="s">
        <v>23</v>
      </c>
      <c r="B43" s="19" t="s">
        <v>24</v>
      </c>
      <c r="C43" s="5"/>
      <c r="D43" s="19" t="s">
        <v>20</v>
      </c>
      <c r="E43" s="19">
        <v>610</v>
      </c>
      <c r="F43" s="19" t="s">
        <v>20</v>
      </c>
    </row>
    <row r="44" spans="1:6" ht="27.75" thickBot="1">
      <c r="A44" s="72" t="s">
        <v>23</v>
      </c>
      <c r="B44" s="19" t="s">
        <v>25</v>
      </c>
      <c r="C44" s="5"/>
      <c r="D44" s="19" t="s">
        <v>20</v>
      </c>
      <c r="E44" s="19">
        <v>300</v>
      </c>
      <c r="F44" s="19" t="s">
        <v>20</v>
      </c>
    </row>
    <row r="45" spans="1:6" ht="27.75" thickBot="1">
      <c r="A45" s="72" t="s">
        <v>26</v>
      </c>
      <c r="B45" s="19" t="s">
        <v>25</v>
      </c>
      <c r="C45" s="5"/>
      <c r="D45" s="19" t="s">
        <v>27</v>
      </c>
      <c r="E45" s="19">
        <v>400</v>
      </c>
      <c r="F45" s="19" t="s">
        <v>20</v>
      </c>
    </row>
    <row r="46" spans="1:6" ht="27.75" thickBot="1">
      <c r="A46" s="72" t="s">
        <v>28</v>
      </c>
      <c r="B46" s="19" t="s">
        <v>7</v>
      </c>
      <c r="C46" s="5">
        <v>12.504</v>
      </c>
      <c r="D46" s="19" t="s">
        <v>27</v>
      </c>
      <c r="E46" s="19" t="s">
        <v>189</v>
      </c>
      <c r="F46" s="19">
        <v>42050</v>
      </c>
    </row>
    <row r="47" spans="1:6" ht="27.75" thickBot="1">
      <c r="A47" s="72" t="s">
        <v>106</v>
      </c>
      <c r="B47" s="19" t="s">
        <v>7</v>
      </c>
      <c r="C47" s="5">
        <v>20</v>
      </c>
      <c r="D47" s="19" t="s">
        <v>27</v>
      </c>
      <c r="E47" s="19" t="s">
        <v>190</v>
      </c>
      <c r="F47" s="19">
        <v>41200</v>
      </c>
    </row>
    <row r="48" spans="1:6" ht="27.75" thickBot="1">
      <c r="A48" s="72" t="s">
        <v>29</v>
      </c>
      <c r="B48" s="19" t="s">
        <v>7</v>
      </c>
      <c r="C48" s="5">
        <v>25.036000000000001</v>
      </c>
      <c r="D48" s="19" t="s">
        <v>20</v>
      </c>
      <c r="E48" s="19" t="s">
        <v>335</v>
      </c>
      <c r="F48" s="19">
        <v>50030</v>
      </c>
    </row>
    <row r="49" spans="1:6" ht="27.75" thickBot="1">
      <c r="A49" s="72" t="s">
        <v>167</v>
      </c>
      <c r="B49" s="19" t="s">
        <v>7</v>
      </c>
      <c r="C49" s="5">
        <v>38.15</v>
      </c>
      <c r="D49" s="19" t="s">
        <v>20</v>
      </c>
      <c r="E49" s="19" t="s">
        <v>318</v>
      </c>
      <c r="F49" s="19">
        <v>44440</v>
      </c>
    </row>
    <row r="50" spans="1:6" ht="27.75" thickBot="1">
      <c r="A50" s="72" t="s">
        <v>30</v>
      </c>
      <c r="B50" s="19" t="s">
        <v>7</v>
      </c>
      <c r="C50" s="5">
        <v>50.122</v>
      </c>
      <c r="D50" s="19" t="s">
        <v>20</v>
      </c>
      <c r="E50" s="19" t="s">
        <v>409</v>
      </c>
      <c r="F50" s="19">
        <v>53000</v>
      </c>
    </row>
    <row r="51" spans="1:6" ht="27.75" thickBot="1">
      <c r="A51" s="72" t="s">
        <v>123</v>
      </c>
      <c r="B51" s="19" t="s">
        <v>7</v>
      </c>
      <c r="C51" s="5">
        <v>64.37</v>
      </c>
      <c r="D51" s="38" t="s">
        <v>20</v>
      </c>
      <c r="E51" s="19" t="s">
        <v>319</v>
      </c>
      <c r="F51" s="19">
        <v>44000</v>
      </c>
    </row>
    <row r="52" spans="1:6" ht="27.75" thickBot="1">
      <c r="A52" s="72" t="s">
        <v>31</v>
      </c>
      <c r="B52" s="19" t="s">
        <v>7</v>
      </c>
      <c r="C52" s="5">
        <v>75</v>
      </c>
      <c r="D52" s="19" t="s">
        <v>20</v>
      </c>
      <c r="E52" s="19" t="s">
        <v>322</v>
      </c>
      <c r="F52" s="19">
        <v>45090</v>
      </c>
    </row>
    <row r="53" spans="1:6" ht="27.75" thickBot="1">
      <c r="A53" s="72" t="s">
        <v>320</v>
      </c>
      <c r="B53" s="19" t="s">
        <v>7</v>
      </c>
      <c r="C53" s="5">
        <v>215</v>
      </c>
      <c r="D53" s="19" t="s">
        <v>20</v>
      </c>
      <c r="E53" s="19" t="s">
        <v>336</v>
      </c>
      <c r="F53" s="19">
        <v>44500</v>
      </c>
    </row>
    <row r="54" spans="1:6" ht="27.75" thickBot="1">
      <c r="A54" s="72" t="s">
        <v>32</v>
      </c>
      <c r="B54" s="19" t="s">
        <v>7</v>
      </c>
      <c r="C54" s="5">
        <v>290</v>
      </c>
      <c r="D54" s="19" t="s">
        <v>20</v>
      </c>
      <c r="E54" s="19" t="s">
        <v>381</v>
      </c>
      <c r="F54" s="19">
        <v>46900</v>
      </c>
    </row>
    <row r="55" spans="1:6" ht="27.75" thickBot="1">
      <c r="A55" s="72" t="s">
        <v>33</v>
      </c>
      <c r="B55" s="19" t="s">
        <v>7</v>
      </c>
      <c r="C55" s="5">
        <v>360</v>
      </c>
      <c r="D55" s="19" t="s">
        <v>20</v>
      </c>
      <c r="E55" s="19" t="s">
        <v>326</v>
      </c>
      <c r="F55" s="19">
        <v>44625</v>
      </c>
    </row>
    <row r="56" spans="1:6" ht="27.75" thickBot="1">
      <c r="A56" s="72" t="s">
        <v>34</v>
      </c>
      <c r="B56" s="19" t="s">
        <v>7</v>
      </c>
      <c r="C56" s="5">
        <v>420</v>
      </c>
      <c r="D56" s="19" t="s">
        <v>20</v>
      </c>
      <c r="E56" s="19" t="s">
        <v>327</v>
      </c>
      <c r="F56" s="19">
        <v>43250</v>
      </c>
    </row>
    <row r="57" spans="1:6" ht="27.75" thickBot="1">
      <c r="A57" s="72" t="s">
        <v>35</v>
      </c>
      <c r="B57" s="19" t="s">
        <v>20</v>
      </c>
      <c r="C57" s="5">
        <v>560</v>
      </c>
      <c r="D57" s="19" t="s">
        <v>20</v>
      </c>
      <c r="E57" s="19" t="s">
        <v>328</v>
      </c>
      <c r="F57" s="19">
        <v>45750</v>
      </c>
    </row>
    <row r="58" spans="1:6" ht="27.75" thickBot="1">
      <c r="A58" s="72" t="s">
        <v>36</v>
      </c>
      <c r="B58" s="19" t="s">
        <v>20</v>
      </c>
      <c r="C58" s="5">
        <v>715</v>
      </c>
      <c r="D58" s="19" t="s">
        <v>20</v>
      </c>
      <c r="E58" s="19" t="s">
        <v>329</v>
      </c>
      <c r="F58" s="19">
        <v>44500</v>
      </c>
    </row>
    <row r="59" spans="1:6" ht="27.75" thickBot="1">
      <c r="A59" s="72" t="s">
        <v>145</v>
      </c>
      <c r="B59" s="38" t="s">
        <v>20</v>
      </c>
      <c r="C59" s="5">
        <v>860</v>
      </c>
      <c r="D59" s="38" t="s">
        <v>20</v>
      </c>
      <c r="E59" s="19" t="s">
        <v>330</v>
      </c>
      <c r="F59" s="19">
        <v>45750</v>
      </c>
    </row>
    <row r="60" spans="1:6" ht="27.75" thickBot="1">
      <c r="A60" s="72" t="s">
        <v>146</v>
      </c>
      <c r="B60" s="19" t="s">
        <v>20</v>
      </c>
      <c r="C60" s="5">
        <v>998</v>
      </c>
      <c r="D60" s="19" t="s">
        <v>20</v>
      </c>
      <c r="E60" s="19" t="s">
        <v>382</v>
      </c>
      <c r="F60" s="19">
        <v>45400</v>
      </c>
    </row>
    <row r="61" spans="1:6" ht="27.75" thickBot="1">
      <c r="A61" s="72" t="s">
        <v>147</v>
      </c>
      <c r="B61" s="19" t="s">
        <v>20</v>
      </c>
      <c r="C61" s="5">
        <v>1.1499999999999999</v>
      </c>
      <c r="D61" s="19" t="s">
        <v>20</v>
      </c>
      <c r="E61" s="19" t="s">
        <v>383</v>
      </c>
      <c r="F61" s="19">
        <v>45400</v>
      </c>
    </row>
    <row r="62" spans="1:6" ht="27.75" thickBot="1">
      <c r="A62" s="72" t="s">
        <v>188</v>
      </c>
      <c r="B62" s="19" t="s">
        <v>20</v>
      </c>
      <c r="C62" s="5">
        <v>1.43</v>
      </c>
      <c r="D62" s="19" t="s">
        <v>20</v>
      </c>
      <c r="E62" s="19" t="s">
        <v>331</v>
      </c>
      <c r="F62" s="19">
        <v>45750</v>
      </c>
    </row>
    <row r="63" spans="1:6" ht="54">
      <c r="A63" s="17" t="s">
        <v>162</v>
      </c>
      <c r="B63" s="17" t="s">
        <v>20</v>
      </c>
      <c r="C63" s="73">
        <v>302.59699999999998</v>
      </c>
      <c r="D63" s="17" t="s">
        <v>20</v>
      </c>
      <c r="E63" s="17" t="s">
        <v>332</v>
      </c>
      <c r="F63" s="17">
        <v>46500</v>
      </c>
    </row>
    <row r="64" spans="1:6" ht="87" customHeight="1" thickBot="1">
      <c r="A64" s="72" t="s">
        <v>170</v>
      </c>
      <c r="B64" s="19" t="s">
        <v>20</v>
      </c>
      <c r="C64" s="5">
        <v>44</v>
      </c>
      <c r="D64" s="19" t="s">
        <v>20</v>
      </c>
      <c r="E64" s="19" t="s">
        <v>407</v>
      </c>
      <c r="F64" s="19">
        <v>51300</v>
      </c>
    </row>
    <row r="65" spans="1:6" ht="27.75" thickBot="1">
      <c r="A65" s="74" t="s">
        <v>363</v>
      </c>
      <c r="B65" s="38" t="s">
        <v>20</v>
      </c>
      <c r="C65" s="5"/>
      <c r="D65" s="19" t="s">
        <v>20</v>
      </c>
      <c r="E65" s="19" t="s">
        <v>362</v>
      </c>
      <c r="F65" s="19" t="s">
        <v>7</v>
      </c>
    </row>
    <row r="66" spans="1:6" ht="28.5" customHeight="1" thickBot="1">
      <c r="A66" s="74" t="s">
        <v>265</v>
      </c>
      <c r="B66" s="38" t="s">
        <v>119</v>
      </c>
      <c r="C66" s="5"/>
      <c r="D66" s="19" t="s">
        <v>20</v>
      </c>
      <c r="E66" s="19" t="s">
        <v>266</v>
      </c>
      <c r="F66" s="19" t="s">
        <v>7</v>
      </c>
    </row>
    <row r="67" spans="1:6" ht="27.75" thickBot="1">
      <c r="A67" s="72" t="s">
        <v>37</v>
      </c>
      <c r="B67" s="19">
        <v>6</v>
      </c>
      <c r="C67" s="5">
        <v>0.7</v>
      </c>
      <c r="D67" s="46">
        <f t="shared" ref="D67:D72" si="11">F67/1000*C67</f>
        <v>32.549999999999997</v>
      </c>
      <c r="E67" s="20">
        <f>B67*D67</f>
        <v>195.29999999999998</v>
      </c>
      <c r="F67" s="19">
        <v>46500</v>
      </c>
    </row>
    <row r="68" spans="1:6" ht="27.75" thickBot="1">
      <c r="A68" s="72" t="s">
        <v>38</v>
      </c>
      <c r="B68" s="19" t="s">
        <v>20</v>
      </c>
      <c r="C68" s="5">
        <v>0.98</v>
      </c>
      <c r="D68" s="46">
        <f t="shared" si="11"/>
        <v>44.393999999999998</v>
      </c>
      <c r="E68" s="19" t="s">
        <v>39</v>
      </c>
      <c r="F68" s="19">
        <v>45300</v>
      </c>
    </row>
    <row r="69" spans="1:6" ht="27.75" thickBot="1">
      <c r="A69" s="72" t="s">
        <v>40</v>
      </c>
      <c r="B69" s="19" t="s">
        <v>20</v>
      </c>
      <c r="C69" s="5">
        <v>1.36</v>
      </c>
      <c r="D69" s="46">
        <f t="shared" si="11"/>
        <v>73.507999999999996</v>
      </c>
      <c r="E69" s="19" t="s">
        <v>20</v>
      </c>
      <c r="F69" s="19">
        <v>54050</v>
      </c>
    </row>
    <row r="70" spans="1:6" ht="27.75" thickBot="1">
      <c r="A70" s="72" t="s">
        <v>157</v>
      </c>
      <c r="B70" s="19" t="s">
        <v>20</v>
      </c>
      <c r="C70" s="5">
        <v>2.89</v>
      </c>
      <c r="D70" s="46">
        <f t="shared" si="11"/>
        <v>131.58170000000001</v>
      </c>
      <c r="E70" s="19"/>
      <c r="F70" s="19">
        <v>45530</v>
      </c>
    </row>
    <row r="71" spans="1:6" ht="27.75" thickBot="1">
      <c r="A71" s="72" t="s">
        <v>41</v>
      </c>
      <c r="B71" s="19">
        <v>6</v>
      </c>
      <c r="C71" s="5">
        <v>2.048</v>
      </c>
      <c r="D71" s="46">
        <f t="shared" si="11"/>
        <v>97.013759999999991</v>
      </c>
      <c r="E71" s="20">
        <f>B71*D71</f>
        <v>582.08255999999994</v>
      </c>
      <c r="F71" s="19">
        <v>47370</v>
      </c>
    </row>
    <row r="72" spans="1:6" ht="27.75" thickBot="1">
      <c r="A72" s="72" t="s">
        <v>42</v>
      </c>
      <c r="B72" s="19">
        <v>3</v>
      </c>
      <c r="C72" s="5">
        <v>0.20200000000000001</v>
      </c>
      <c r="D72" s="46">
        <f t="shared" si="11"/>
        <v>9.3526000000000007</v>
      </c>
      <c r="E72" s="20">
        <f>B72*D72</f>
        <v>28.0578</v>
      </c>
      <c r="F72" s="19">
        <v>46300</v>
      </c>
    </row>
    <row r="73" spans="1:6" ht="27.75" thickBot="1">
      <c r="A73" s="72" t="s">
        <v>179</v>
      </c>
      <c r="B73" s="38" t="s">
        <v>20</v>
      </c>
      <c r="C73" s="5"/>
      <c r="D73" s="46" t="s">
        <v>284</v>
      </c>
      <c r="E73" s="62" t="s">
        <v>7</v>
      </c>
      <c r="F73" s="19">
        <v>45925</v>
      </c>
    </row>
    <row r="74" spans="1:6" ht="27.75" thickBot="1">
      <c r="A74" s="72" t="s">
        <v>135</v>
      </c>
      <c r="B74" s="38" t="s">
        <v>20</v>
      </c>
      <c r="C74" s="5"/>
      <c r="D74" s="46" t="s">
        <v>285</v>
      </c>
      <c r="E74" s="62" t="s">
        <v>7</v>
      </c>
      <c r="F74" s="19">
        <v>44500</v>
      </c>
    </row>
    <row r="75" spans="1:6" ht="27.75" thickBot="1">
      <c r="A75" s="72" t="s">
        <v>260</v>
      </c>
      <c r="B75" s="38" t="s">
        <v>20</v>
      </c>
      <c r="C75" s="5"/>
      <c r="D75" s="46" t="s">
        <v>285</v>
      </c>
      <c r="E75" s="62" t="s">
        <v>7</v>
      </c>
      <c r="F75" s="19">
        <v>44500</v>
      </c>
    </row>
    <row r="76" spans="1:6" ht="27.75" thickBot="1">
      <c r="A76" s="72" t="s">
        <v>43</v>
      </c>
      <c r="B76" s="19" t="s">
        <v>20</v>
      </c>
      <c r="C76" s="5"/>
      <c r="D76" s="19" t="s">
        <v>410</v>
      </c>
      <c r="E76" s="19" t="s">
        <v>39</v>
      </c>
      <c r="F76" s="19">
        <v>60000</v>
      </c>
    </row>
    <row r="77" spans="1:6" ht="27.75" thickBot="1">
      <c r="A77" s="72" t="s">
        <v>61</v>
      </c>
      <c r="B77" s="22">
        <v>6</v>
      </c>
      <c r="C77" s="70">
        <v>1.28</v>
      </c>
      <c r="D77" s="46">
        <f t="shared" ref="D77:D116" si="12">F77/1000*C77</f>
        <v>67.891199999999998</v>
      </c>
      <c r="E77" s="33">
        <f t="shared" ref="E77:E83" si="13">B77*D77</f>
        <v>407.34719999999999</v>
      </c>
      <c r="F77" s="19">
        <v>53040</v>
      </c>
    </row>
    <row r="78" spans="1:6" ht="27.75" thickBot="1">
      <c r="A78" s="49" t="s">
        <v>62</v>
      </c>
      <c r="B78" s="23">
        <v>7.8</v>
      </c>
      <c r="C78" s="9">
        <v>1.36</v>
      </c>
      <c r="D78" s="34">
        <f t="shared" si="12"/>
        <v>89.311200000000014</v>
      </c>
      <c r="E78" s="33">
        <f t="shared" si="13"/>
        <v>696.62736000000007</v>
      </c>
      <c r="F78" s="15">
        <v>65670</v>
      </c>
    </row>
    <row r="79" spans="1:6" ht="27.75" thickBot="1">
      <c r="A79" s="17" t="s">
        <v>63</v>
      </c>
      <c r="B79" s="41">
        <v>9</v>
      </c>
      <c r="C79" s="40">
        <v>1.66</v>
      </c>
      <c r="D79" s="29">
        <f t="shared" si="12"/>
        <v>78.185999999999993</v>
      </c>
      <c r="E79" s="29">
        <f t="shared" si="13"/>
        <v>703.67399999999998</v>
      </c>
      <c r="F79" s="31">
        <v>47100</v>
      </c>
    </row>
    <row r="80" spans="1:6" ht="27.75" thickBot="1">
      <c r="A80" s="49" t="s">
        <v>64</v>
      </c>
      <c r="B80" s="23">
        <v>6</v>
      </c>
      <c r="C80" s="9">
        <v>1.74</v>
      </c>
      <c r="D80" s="34">
        <f t="shared" si="12"/>
        <v>111.64710000000001</v>
      </c>
      <c r="E80" s="16">
        <f t="shared" si="13"/>
        <v>669.88260000000002</v>
      </c>
      <c r="F80" s="15">
        <v>64165</v>
      </c>
    </row>
    <row r="81" spans="1:6" ht="27.75" thickBot="1">
      <c r="A81" s="17" t="s">
        <v>169</v>
      </c>
      <c r="B81" s="52">
        <v>6</v>
      </c>
      <c r="C81" s="53">
        <v>2.39</v>
      </c>
      <c r="D81" s="45">
        <f t="shared" si="12"/>
        <v>107.11980000000001</v>
      </c>
      <c r="E81" s="54">
        <f t="shared" si="13"/>
        <v>642.7188000000001</v>
      </c>
      <c r="F81" s="31">
        <v>44820</v>
      </c>
    </row>
    <row r="82" spans="1:6" ht="27.75" thickBot="1">
      <c r="A82" s="72" t="s">
        <v>65</v>
      </c>
      <c r="B82" s="22">
        <v>7.8</v>
      </c>
      <c r="C82" s="8">
        <v>2.58</v>
      </c>
      <c r="D82" s="46">
        <f t="shared" si="12"/>
        <v>164.86199999999999</v>
      </c>
      <c r="E82" s="20">
        <f t="shared" si="13"/>
        <v>1285.9235999999999</v>
      </c>
      <c r="F82" s="19">
        <v>63900</v>
      </c>
    </row>
    <row r="83" spans="1:6" ht="27.75" thickBot="1">
      <c r="A83" s="72" t="s">
        <v>66</v>
      </c>
      <c r="B83" s="22">
        <v>8</v>
      </c>
      <c r="C83" s="8">
        <v>3.09</v>
      </c>
      <c r="D83" s="46">
        <f t="shared" si="12"/>
        <v>134.04419999999999</v>
      </c>
      <c r="E83" s="20">
        <f t="shared" si="13"/>
        <v>1072.3535999999999</v>
      </c>
      <c r="F83" s="19">
        <v>43380</v>
      </c>
    </row>
    <row r="84" spans="1:6" ht="27.75" thickBot="1">
      <c r="A84" s="72" t="s">
        <v>67</v>
      </c>
      <c r="B84" s="22">
        <v>6</v>
      </c>
      <c r="C84" s="8">
        <v>3.2989999999999999</v>
      </c>
      <c r="D84" s="46">
        <f t="shared" si="12"/>
        <v>207.1772</v>
      </c>
      <c r="E84" s="20">
        <f t="shared" ref="E84:E139" si="14">B84*D84</f>
        <v>1243.0632000000001</v>
      </c>
      <c r="F84" s="19">
        <v>62800</v>
      </c>
    </row>
    <row r="85" spans="1:6" ht="27.75" thickBot="1">
      <c r="A85" s="27" t="s">
        <v>277</v>
      </c>
      <c r="B85" s="28">
        <v>10</v>
      </c>
      <c r="C85" s="11">
        <v>2.74</v>
      </c>
      <c r="D85" s="29">
        <f t="shared" si="12"/>
        <v>115.57320000000001</v>
      </c>
      <c r="E85" s="30">
        <f t="shared" si="14"/>
        <v>1155.7320000000002</v>
      </c>
      <c r="F85" s="31">
        <v>42180</v>
      </c>
    </row>
    <row r="86" spans="1:6" ht="27.75" thickBot="1">
      <c r="A86" s="27" t="s">
        <v>312</v>
      </c>
      <c r="B86" s="246" t="s">
        <v>7</v>
      </c>
      <c r="C86" s="11">
        <v>3.15</v>
      </c>
      <c r="D86" s="29">
        <f t="shared" ref="D86" si="15">F86/1000*C86</f>
        <v>134.75700000000001</v>
      </c>
      <c r="E86" s="30"/>
      <c r="F86" s="31">
        <v>42780</v>
      </c>
    </row>
    <row r="87" spans="1:6" ht="27.75" thickBot="1">
      <c r="A87" s="72" t="s">
        <v>68</v>
      </c>
      <c r="B87" s="41">
        <v>6</v>
      </c>
      <c r="C87" s="11">
        <v>4.0670000000000002</v>
      </c>
      <c r="D87" s="42">
        <f t="shared" si="12"/>
        <v>257.48177000000004</v>
      </c>
      <c r="E87" s="29">
        <f t="shared" si="14"/>
        <v>1544.8906200000001</v>
      </c>
      <c r="F87" s="31">
        <v>63310</v>
      </c>
    </row>
    <row r="88" spans="1:6" ht="27.75" thickBot="1">
      <c r="A88" s="25" t="s">
        <v>105</v>
      </c>
      <c r="B88" s="41">
        <v>6</v>
      </c>
      <c r="C88" s="9">
        <v>4.62</v>
      </c>
      <c r="D88" s="26">
        <f t="shared" si="12"/>
        <v>209.56319999999999</v>
      </c>
      <c r="E88" s="46">
        <f t="shared" si="14"/>
        <v>1257.3791999999999</v>
      </c>
      <c r="F88" s="15">
        <v>45360</v>
      </c>
    </row>
    <row r="89" spans="1:6" ht="27.75" thickBot="1">
      <c r="A89" s="27" t="s">
        <v>155</v>
      </c>
      <c r="B89" s="41" t="s">
        <v>282</v>
      </c>
      <c r="C89" s="43">
        <v>6.26</v>
      </c>
      <c r="D89" s="42">
        <f t="shared" ref="D89" si="16">F89/1000*C89</f>
        <v>252.77880000000002</v>
      </c>
      <c r="E89" s="46" t="s">
        <v>283</v>
      </c>
      <c r="F89" s="31">
        <v>40380</v>
      </c>
    </row>
    <row r="90" spans="1:6" ht="27.75" thickBot="1">
      <c r="A90" s="27" t="s">
        <v>321</v>
      </c>
      <c r="B90" s="41">
        <v>6</v>
      </c>
      <c r="C90" s="43">
        <v>6.26</v>
      </c>
      <c r="D90" s="42">
        <f t="shared" si="12"/>
        <v>287.95999999999998</v>
      </c>
      <c r="E90" s="46">
        <f t="shared" si="14"/>
        <v>1727.7599999999998</v>
      </c>
      <c r="F90" s="31">
        <v>46000</v>
      </c>
    </row>
    <row r="91" spans="1:6" ht="27.75" thickBot="1">
      <c r="A91" s="72" t="s">
        <v>69</v>
      </c>
      <c r="B91" s="22">
        <v>10.5</v>
      </c>
      <c r="C91" s="8">
        <v>7.38</v>
      </c>
      <c r="D91" s="46">
        <f t="shared" si="12"/>
        <v>345.01499999999999</v>
      </c>
      <c r="E91" s="29">
        <f t="shared" si="14"/>
        <v>3622.6574999999998</v>
      </c>
      <c r="F91" s="19">
        <v>46750</v>
      </c>
    </row>
    <row r="92" spans="1:6" ht="27.75" thickBot="1">
      <c r="A92" s="72" t="s">
        <v>70</v>
      </c>
      <c r="B92" s="22">
        <v>11.75</v>
      </c>
      <c r="C92" s="8">
        <v>8.3800000000000008</v>
      </c>
      <c r="D92" s="46">
        <f t="shared" si="12"/>
        <v>338.38440000000003</v>
      </c>
      <c r="E92" s="20">
        <f t="shared" si="14"/>
        <v>3976.0167000000001</v>
      </c>
      <c r="F92" s="19">
        <v>40380</v>
      </c>
    </row>
    <row r="93" spans="1:6" ht="27.75" thickBot="1">
      <c r="A93" s="72" t="s">
        <v>163</v>
      </c>
      <c r="B93" s="22">
        <v>10.5</v>
      </c>
      <c r="C93" s="8">
        <v>9.02</v>
      </c>
      <c r="D93" s="46">
        <f t="shared" si="12"/>
        <v>367.47480000000002</v>
      </c>
      <c r="E93" s="20">
        <f t="shared" si="14"/>
        <v>3858.4854</v>
      </c>
      <c r="F93" s="19">
        <v>40740</v>
      </c>
    </row>
    <row r="94" spans="1:6" ht="27.75" thickBot="1">
      <c r="A94" s="72" t="s">
        <v>161</v>
      </c>
      <c r="B94" s="22">
        <v>12</v>
      </c>
      <c r="C94" s="8">
        <v>10.97</v>
      </c>
      <c r="D94" s="46">
        <f t="shared" si="12"/>
        <v>446.91780000000006</v>
      </c>
      <c r="E94" s="20">
        <f t="shared" si="14"/>
        <v>5363.0136000000002</v>
      </c>
      <c r="F94" s="19">
        <v>40740</v>
      </c>
    </row>
    <row r="95" spans="1:6" ht="27.75" thickBot="1">
      <c r="A95" s="72" t="s">
        <v>408</v>
      </c>
      <c r="B95" s="22">
        <v>12</v>
      </c>
      <c r="C95" s="8">
        <v>14.4</v>
      </c>
      <c r="D95" s="46">
        <f t="shared" si="12"/>
        <v>662.91840000000002</v>
      </c>
      <c r="E95" s="20">
        <f t="shared" si="14"/>
        <v>7955.0208000000002</v>
      </c>
      <c r="F95" s="19">
        <v>46036</v>
      </c>
    </row>
    <row r="96" spans="1:6" ht="27.75" thickBot="1">
      <c r="A96" s="72" t="s">
        <v>281</v>
      </c>
      <c r="B96" s="22">
        <v>11.75</v>
      </c>
      <c r="C96" s="8">
        <v>15.3</v>
      </c>
      <c r="D96" s="46">
        <f t="shared" ref="D96" si="17">F96/1000*C96</f>
        <v>639.846</v>
      </c>
      <c r="E96" s="20">
        <f t="shared" ref="E96" si="18">B96*D96</f>
        <v>7518.1904999999997</v>
      </c>
      <c r="F96" s="19">
        <v>41820</v>
      </c>
    </row>
    <row r="97" spans="1:6" ht="27.75" thickBot="1">
      <c r="A97" s="72" t="s">
        <v>165</v>
      </c>
      <c r="B97" s="22">
        <v>12</v>
      </c>
      <c r="C97" s="8">
        <v>17.149999999999999</v>
      </c>
      <c r="D97" s="46">
        <f t="shared" si="12"/>
        <v>704.17899999999997</v>
      </c>
      <c r="E97" s="20">
        <f t="shared" si="14"/>
        <v>8450.1479999999992</v>
      </c>
      <c r="F97" s="19">
        <v>41060</v>
      </c>
    </row>
    <row r="98" spans="1:6" ht="27.75" thickBot="1">
      <c r="A98" s="72" t="s">
        <v>71</v>
      </c>
      <c r="B98" s="22">
        <v>6</v>
      </c>
      <c r="C98" s="8">
        <v>0.69699999999999995</v>
      </c>
      <c r="D98" s="46">
        <f t="shared" si="12"/>
        <v>35.086979999999997</v>
      </c>
      <c r="E98" s="20">
        <f t="shared" si="14"/>
        <v>210.52187999999998</v>
      </c>
      <c r="F98" s="19">
        <v>50340</v>
      </c>
    </row>
    <row r="99" spans="1:6" ht="27.75" thickBot="1">
      <c r="A99" s="72" t="s">
        <v>365</v>
      </c>
      <c r="B99" s="22">
        <v>6</v>
      </c>
      <c r="C99" s="8">
        <v>0.55800000000000005</v>
      </c>
      <c r="D99" s="46">
        <f t="shared" ref="D99" si="19">F99/1000*C99</f>
        <v>33.44652</v>
      </c>
      <c r="E99" s="20">
        <f t="shared" ref="E99" si="20">B99*D99</f>
        <v>200.67912000000001</v>
      </c>
      <c r="F99" s="19">
        <v>59940</v>
      </c>
    </row>
    <row r="100" spans="1:6" ht="27.75" thickBot="1">
      <c r="A100" s="72" t="s">
        <v>72</v>
      </c>
      <c r="B100" s="22">
        <v>6</v>
      </c>
      <c r="C100" s="8">
        <v>1.1499999999999999</v>
      </c>
      <c r="D100" s="46">
        <f t="shared" si="12"/>
        <v>57.499999999999993</v>
      </c>
      <c r="E100" s="20">
        <f t="shared" si="14"/>
        <v>344.99999999999994</v>
      </c>
      <c r="F100" s="19">
        <v>50000</v>
      </c>
    </row>
    <row r="101" spans="1:6" ht="27.75" thickBot="1">
      <c r="A101" s="72" t="s">
        <v>127</v>
      </c>
      <c r="B101" s="22">
        <v>6</v>
      </c>
      <c r="C101" s="8">
        <v>0.92</v>
      </c>
      <c r="D101" s="46">
        <f t="shared" si="12"/>
        <v>50.6</v>
      </c>
      <c r="E101" s="20">
        <f t="shared" si="14"/>
        <v>303.60000000000002</v>
      </c>
      <c r="F101" s="19">
        <v>55000</v>
      </c>
    </row>
    <row r="102" spans="1:6" ht="32.25" customHeight="1" thickBot="1">
      <c r="A102" s="60" t="s">
        <v>166</v>
      </c>
      <c r="B102" s="24">
        <v>6</v>
      </c>
      <c r="C102" s="10">
        <v>1.6</v>
      </c>
      <c r="D102" s="46">
        <f t="shared" si="12"/>
        <v>81.936000000000007</v>
      </c>
      <c r="E102" s="20">
        <f t="shared" si="14"/>
        <v>491.61600000000004</v>
      </c>
      <c r="F102" s="60">
        <v>51210</v>
      </c>
    </row>
    <row r="103" spans="1:6" ht="32.25" customHeight="1" thickBot="1">
      <c r="A103" s="60" t="s">
        <v>296</v>
      </c>
      <c r="B103" s="24">
        <v>6</v>
      </c>
      <c r="C103" s="10">
        <v>1.7</v>
      </c>
      <c r="D103" s="46">
        <f t="shared" ref="D103" si="21">F103/1000*C103</f>
        <v>91.153999999999996</v>
      </c>
      <c r="E103" s="20">
        <f t="shared" ref="E103" si="22">B103*D103</f>
        <v>546.92399999999998</v>
      </c>
      <c r="F103" s="60">
        <v>53620</v>
      </c>
    </row>
    <row r="104" spans="1:6" ht="27" customHeight="1" thickBot="1">
      <c r="A104" s="27" t="s">
        <v>384</v>
      </c>
      <c r="B104" s="28">
        <v>6</v>
      </c>
      <c r="C104" s="11">
        <v>1.3149999999999999</v>
      </c>
      <c r="D104" s="46">
        <f t="shared" si="12"/>
        <v>77.473224999999999</v>
      </c>
      <c r="E104" s="30">
        <f t="shared" si="14"/>
        <v>464.83934999999997</v>
      </c>
      <c r="F104" s="31">
        <v>58915</v>
      </c>
    </row>
    <row r="105" spans="1:6" ht="27" customHeight="1" thickBot="1">
      <c r="A105" s="27" t="s">
        <v>208</v>
      </c>
      <c r="B105" s="28">
        <v>6</v>
      </c>
      <c r="C105" s="11">
        <v>1.45</v>
      </c>
      <c r="D105" s="46">
        <f t="shared" ref="D105" si="23">F105/1000*C105</f>
        <v>82.867499999999993</v>
      </c>
      <c r="E105" s="30">
        <f t="shared" ref="E105" si="24">B105*D105</f>
        <v>497.20499999999993</v>
      </c>
      <c r="F105" s="31">
        <v>57150</v>
      </c>
    </row>
    <row r="106" spans="1:6" ht="27.75" thickBot="1">
      <c r="A106" s="72" t="s">
        <v>73</v>
      </c>
      <c r="B106" s="22">
        <v>6</v>
      </c>
      <c r="C106" s="8">
        <v>1.89</v>
      </c>
      <c r="D106" s="46">
        <f t="shared" si="12"/>
        <v>97.712999999999994</v>
      </c>
      <c r="E106" s="20">
        <f t="shared" si="14"/>
        <v>586.27800000000002</v>
      </c>
      <c r="F106" s="19">
        <v>51700</v>
      </c>
    </row>
    <row r="107" spans="1:6" ht="27.75" thickBot="1">
      <c r="A107" s="72" t="s">
        <v>74</v>
      </c>
      <c r="B107" s="22">
        <v>6</v>
      </c>
      <c r="C107" s="8">
        <v>1.9</v>
      </c>
      <c r="D107" s="46">
        <f t="shared" si="12"/>
        <v>98.8</v>
      </c>
      <c r="E107" s="20">
        <f t="shared" si="14"/>
        <v>592.79999999999995</v>
      </c>
      <c r="F107" s="19">
        <v>52000</v>
      </c>
    </row>
    <row r="108" spans="1:6" ht="27.75" thickBot="1">
      <c r="A108" s="72" t="s">
        <v>143</v>
      </c>
      <c r="B108" s="22">
        <v>6</v>
      </c>
      <c r="C108" s="8">
        <v>1.61</v>
      </c>
      <c r="D108" s="46">
        <f t="shared" si="12"/>
        <v>84.525000000000006</v>
      </c>
      <c r="E108" s="20">
        <f t="shared" si="14"/>
        <v>507.15000000000003</v>
      </c>
      <c r="F108" s="19">
        <v>52500</v>
      </c>
    </row>
    <row r="109" spans="1:6" ht="27.75" thickBot="1">
      <c r="A109" s="72" t="s">
        <v>137</v>
      </c>
      <c r="B109" s="22">
        <v>6</v>
      </c>
      <c r="C109" s="8">
        <v>1.99</v>
      </c>
      <c r="D109" s="46">
        <f t="shared" si="12"/>
        <v>100.29599999999999</v>
      </c>
      <c r="E109" s="20">
        <f t="shared" si="14"/>
        <v>601.77599999999995</v>
      </c>
      <c r="F109" s="19">
        <v>50400</v>
      </c>
    </row>
    <row r="110" spans="1:6" ht="27.75" thickBot="1">
      <c r="A110" s="72" t="s">
        <v>75</v>
      </c>
      <c r="B110" s="22">
        <v>6</v>
      </c>
      <c r="C110" s="8">
        <v>2.399</v>
      </c>
      <c r="D110" s="46">
        <f t="shared" ref="D110" si="25">F110/1000*C110</f>
        <v>105.556</v>
      </c>
      <c r="E110" s="20">
        <f t="shared" ref="E110" si="26">B110*D110</f>
        <v>633.33600000000001</v>
      </c>
      <c r="F110" s="19">
        <v>44000</v>
      </c>
    </row>
    <row r="111" spans="1:6" ht="27.75" thickBot="1">
      <c r="A111" s="72" t="s">
        <v>311</v>
      </c>
      <c r="B111" s="22">
        <v>6</v>
      </c>
      <c r="C111" s="8">
        <v>3.36</v>
      </c>
      <c r="D111" s="46">
        <f t="shared" ref="D111" si="27">F111/1000*C111</f>
        <v>147.84</v>
      </c>
      <c r="E111" s="20">
        <f t="shared" ref="E111" si="28">B111*D111</f>
        <v>887.04</v>
      </c>
      <c r="F111" s="19">
        <v>44000</v>
      </c>
    </row>
    <row r="112" spans="1:6" ht="27.75" thickBot="1">
      <c r="A112" s="72" t="s">
        <v>76</v>
      </c>
      <c r="B112" s="22">
        <v>6</v>
      </c>
      <c r="C112" s="8">
        <v>1.8420000000000001</v>
      </c>
      <c r="D112" s="46">
        <f t="shared" si="12"/>
        <v>99.652200000000008</v>
      </c>
      <c r="E112" s="20">
        <f t="shared" si="14"/>
        <v>597.91320000000007</v>
      </c>
      <c r="F112" s="19">
        <v>54100</v>
      </c>
    </row>
    <row r="113" spans="1:6" ht="27.75" thickBot="1">
      <c r="A113" s="72" t="s">
        <v>129</v>
      </c>
      <c r="B113" s="22">
        <v>6</v>
      </c>
      <c r="C113" s="8">
        <v>2.35</v>
      </c>
      <c r="D113" s="46">
        <f t="shared" si="12"/>
        <v>117.73500000000001</v>
      </c>
      <c r="E113" s="20">
        <f t="shared" si="14"/>
        <v>706.41000000000008</v>
      </c>
      <c r="F113" s="19">
        <v>50100</v>
      </c>
    </row>
    <row r="114" spans="1:6" ht="27.75" thickBot="1">
      <c r="A114" s="72" t="s">
        <v>77</v>
      </c>
      <c r="B114" s="22">
        <v>6</v>
      </c>
      <c r="C114" s="8">
        <v>3.02</v>
      </c>
      <c r="D114" s="46">
        <f t="shared" si="12"/>
        <v>161.57</v>
      </c>
      <c r="E114" s="20">
        <f t="shared" si="14"/>
        <v>969.42</v>
      </c>
      <c r="F114" s="19">
        <v>53500</v>
      </c>
    </row>
    <row r="115" spans="1:6" ht="27.75" thickBot="1">
      <c r="A115" s="72" t="s">
        <v>141</v>
      </c>
      <c r="B115" s="22">
        <v>6</v>
      </c>
      <c r="C115" s="8">
        <v>3.83</v>
      </c>
      <c r="D115" s="46">
        <f t="shared" si="12"/>
        <v>183.84</v>
      </c>
      <c r="E115" s="20">
        <f t="shared" si="14"/>
        <v>1103.04</v>
      </c>
      <c r="F115" s="19">
        <v>48000</v>
      </c>
    </row>
    <row r="116" spans="1:6" ht="27.75" thickBot="1">
      <c r="A116" s="72" t="s">
        <v>78</v>
      </c>
      <c r="B116" s="22">
        <v>6</v>
      </c>
      <c r="C116" s="8">
        <v>2.66</v>
      </c>
      <c r="D116" s="46">
        <f t="shared" si="12"/>
        <v>121.03</v>
      </c>
      <c r="E116" s="20">
        <f t="shared" si="14"/>
        <v>726.18000000000006</v>
      </c>
      <c r="F116" s="19">
        <v>45500</v>
      </c>
    </row>
    <row r="117" spans="1:6" ht="27.75" thickBot="1">
      <c r="A117" s="72" t="s">
        <v>178</v>
      </c>
      <c r="B117" s="22">
        <v>6</v>
      </c>
      <c r="C117" s="8">
        <v>2.41</v>
      </c>
      <c r="D117" s="46">
        <f t="shared" ref="D117:D154" si="29">F117/1000*C117</f>
        <v>110.32980000000001</v>
      </c>
      <c r="E117" s="20">
        <f t="shared" si="14"/>
        <v>661.97880000000009</v>
      </c>
      <c r="F117" s="19">
        <v>45780</v>
      </c>
    </row>
    <row r="118" spans="1:6" ht="27.75" thickBot="1">
      <c r="A118" s="72" t="s">
        <v>324</v>
      </c>
      <c r="B118" s="22">
        <v>6</v>
      </c>
      <c r="C118" s="8">
        <v>3.19</v>
      </c>
      <c r="D118" s="46">
        <f t="shared" ref="D118" si="30">F118/1000*C118</f>
        <v>139.53059999999999</v>
      </c>
      <c r="E118" s="20">
        <f t="shared" ref="E118" si="31">B118*D118</f>
        <v>837.18359999999996</v>
      </c>
      <c r="F118" s="19">
        <v>43740</v>
      </c>
    </row>
    <row r="119" spans="1:6" ht="27.75" thickBot="1">
      <c r="A119" s="72" t="s">
        <v>139</v>
      </c>
      <c r="B119" s="22">
        <v>6</v>
      </c>
      <c r="C119" s="8">
        <v>3.87</v>
      </c>
      <c r="D119" s="46">
        <f t="shared" si="29"/>
        <v>201.43349999999998</v>
      </c>
      <c r="E119" s="20">
        <f t="shared" si="14"/>
        <v>1208.6009999999999</v>
      </c>
      <c r="F119" s="19">
        <v>52050</v>
      </c>
    </row>
    <row r="120" spans="1:6" ht="27.75" thickBot="1">
      <c r="A120" s="72" t="s">
        <v>79</v>
      </c>
      <c r="B120" s="22">
        <v>6</v>
      </c>
      <c r="C120" s="8">
        <v>5.25</v>
      </c>
      <c r="D120" s="46">
        <f t="shared" si="29"/>
        <v>223.33500000000001</v>
      </c>
      <c r="E120" s="20">
        <f t="shared" si="14"/>
        <v>1340.01</v>
      </c>
      <c r="F120" s="19">
        <v>42540</v>
      </c>
    </row>
    <row r="121" spans="1:6" ht="27.75" thickBot="1">
      <c r="A121" s="72" t="s">
        <v>80</v>
      </c>
      <c r="B121" s="22">
        <v>12</v>
      </c>
      <c r="C121" s="8">
        <v>7.5</v>
      </c>
      <c r="D121" s="46">
        <f t="shared" si="29"/>
        <v>366</v>
      </c>
      <c r="E121" s="20">
        <f t="shared" si="14"/>
        <v>4392</v>
      </c>
      <c r="F121" s="19">
        <v>48800</v>
      </c>
    </row>
    <row r="122" spans="1:6" ht="27.75" thickBot="1">
      <c r="A122" s="72" t="s">
        <v>278</v>
      </c>
      <c r="B122" s="22">
        <v>6</v>
      </c>
      <c r="C122" s="8">
        <v>5.43</v>
      </c>
      <c r="D122" s="46">
        <f t="shared" ref="D122" si="32">F122/1000*C122</f>
        <v>229.68899999999996</v>
      </c>
      <c r="E122" s="20">
        <f t="shared" ref="E122" si="33">B122*D122</f>
        <v>1378.1339999999998</v>
      </c>
      <c r="F122" s="19">
        <v>42300</v>
      </c>
    </row>
    <row r="123" spans="1:6" ht="27.75" thickBot="1">
      <c r="A123" s="72" t="s">
        <v>279</v>
      </c>
      <c r="B123" s="22">
        <v>6</v>
      </c>
      <c r="C123" s="8">
        <v>3.8</v>
      </c>
      <c r="D123" s="46">
        <f t="shared" si="29"/>
        <v>188.67</v>
      </c>
      <c r="E123" s="20">
        <f t="shared" si="14"/>
        <v>1132.02</v>
      </c>
      <c r="F123" s="19">
        <v>49650</v>
      </c>
    </row>
    <row r="124" spans="1:6" ht="27.75" thickBot="1">
      <c r="A124" s="72" t="s">
        <v>206</v>
      </c>
      <c r="B124" s="22">
        <v>12</v>
      </c>
      <c r="C124" s="8">
        <v>9.26</v>
      </c>
      <c r="D124" s="46">
        <f t="shared" si="29"/>
        <v>435.12740000000002</v>
      </c>
      <c r="E124" s="20">
        <f t="shared" si="14"/>
        <v>5221.5288</v>
      </c>
      <c r="F124" s="19">
        <v>46990</v>
      </c>
    </row>
    <row r="125" spans="1:6" ht="27.75" thickBot="1">
      <c r="A125" s="72" t="s">
        <v>81</v>
      </c>
      <c r="B125" s="22">
        <v>12</v>
      </c>
      <c r="C125" s="8">
        <v>11.54</v>
      </c>
      <c r="D125" s="46">
        <f t="shared" ref="D125" si="34">F125/1000*C125</f>
        <v>549.30399999999997</v>
      </c>
      <c r="E125" s="20">
        <f t="shared" ref="E125" si="35">B125*D125</f>
        <v>6591.6479999999992</v>
      </c>
      <c r="F125" s="19">
        <v>47600</v>
      </c>
    </row>
    <row r="126" spans="1:6" ht="27.75" thickBot="1">
      <c r="A126" s="72" t="s">
        <v>261</v>
      </c>
      <c r="B126" s="22">
        <v>12</v>
      </c>
      <c r="C126" s="8">
        <v>6.85</v>
      </c>
      <c r="D126" s="46">
        <f t="shared" ref="D126" si="36">F126/1000*C126</f>
        <v>334.6225</v>
      </c>
      <c r="E126" s="20">
        <f t="shared" ref="E126" si="37">B126*D126</f>
        <v>4015.4700000000003</v>
      </c>
      <c r="F126" s="19">
        <v>48850</v>
      </c>
    </row>
    <row r="127" spans="1:6" ht="27.75" thickBot="1">
      <c r="A127" s="72" t="s">
        <v>144</v>
      </c>
      <c r="B127" s="22">
        <v>12</v>
      </c>
      <c r="C127" s="8">
        <v>13.9</v>
      </c>
      <c r="D127" s="46">
        <f t="shared" si="29"/>
        <v>708.48299999999995</v>
      </c>
      <c r="E127" s="20">
        <f t="shared" si="14"/>
        <v>8501.7959999999985</v>
      </c>
      <c r="F127" s="19">
        <v>50970</v>
      </c>
    </row>
    <row r="128" spans="1:6" ht="27.75" thickBot="1">
      <c r="A128" s="72" t="s">
        <v>262</v>
      </c>
      <c r="B128" s="22">
        <v>12</v>
      </c>
      <c r="C128" s="8">
        <v>24</v>
      </c>
      <c r="D128" s="46">
        <f t="shared" ref="D128" si="38">F128/1000*C128</f>
        <v>1274.4000000000001</v>
      </c>
      <c r="E128" s="20">
        <f t="shared" ref="E128" si="39">B128*D128</f>
        <v>15292.800000000001</v>
      </c>
      <c r="F128" s="19">
        <v>53100</v>
      </c>
    </row>
    <row r="129" spans="1:6" ht="27.75" thickBot="1">
      <c r="A129" s="72" t="s">
        <v>82</v>
      </c>
      <c r="B129" s="22">
        <v>6</v>
      </c>
      <c r="C129" s="8">
        <v>1.49</v>
      </c>
      <c r="D129" s="46">
        <f t="shared" si="29"/>
        <v>79.566000000000003</v>
      </c>
      <c r="E129" s="20">
        <f t="shared" si="14"/>
        <v>477.39600000000002</v>
      </c>
      <c r="F129" s="19">
        <v>53400</v>
      </c>
    </row>
    <row r="130" spans="1:6" ht="27.75" thickBot="1">
      <c r="A130" s="72" t="s">
        <v>83</v>
      </c>
      <c r="B130" s="22">
        <v>6</v>
      </c>
      <c r="C130" s="8">
        <v>1.95</v>
      </c>
      <c r="D130" s="46">
        <f>F130/1000*C130</f>
        <v>103.27200000000001</v>
      </c>
      <c r="E130" s="20">
        <f t="shared" si="14"/>
        <v>619.63200000000006</v>
      </c>
      <c r="F130" s="19">
        <v>52960</v>
      </c>
    </row>
    <row r="131" spans="1:6" ht="27.75" thickBot="1">
      <c r="A131" s="72" t="s">
        <v>84</v>
      </c>
      <c r="B131" s="22">
        <v>6</v>
      </c>
      <c r="C131" s="8">
        <v>2.15</v>
      </c>
      <c r="D131" s="46">
        <f t="shared" si="29"/>
        <v>113.73499999999999</v>
      </c>
      <c r="E131" s="20">
        <f t="shared" si="14"/>
        <v>682.40999999999985</v>
      </c>
      <c r="F131" s="19">
        <v>52900</v>
      </c>
    </row>
    <row r="132" spans="1:6" ht="27.75" thickBot="1">
      <c r="A132" s="66" t="s">
        <v>85</v>
      </c>
      <c r="B132" s="22">
        <v>6</v>
      </c>
      <c r="C132" s="8">
        <v>2.52</v>
      </c>
      <c r="D132" s="35">
        <f t="shared" si="29"/>
        <v>109.19159999999999</v>
      </c>
      <c r="E132" s="20">
        <f t="shared" si="14"/>
        <v>655.14959999999996</v>
      </c>
      <c r="F132" s="19">
        <v>43330</v>
      </c>
    </row>
    <row r="133" spans="1:6" ht="27.75" thickBot="1">
      <c r="A133" s="64" t="s">
        <v>142</v>
      </c>
      <c r="B133" s="22">
        <v>11.75</v>
      </c>
      <c r="C133" s="8">
        <v>2.9</v>
      </c>
      <c r="D133" s="35">
        <f t="shared" si="29"/>
        <v>118.03</v>
      </c>
      <c r="E133" s="20">
        <f t="shared" si="14"/>
        <v>1386.8525</v>
      </c>
      <c r="F133" s="19">
        <v>40700</v>
      </c>
    </row>
    <row r="134" spans="1:6" ht="27.75" thickBot="1">
      <c r="A134" s="32" t="s">
        <v>86</v>
      </c>
      <c r="B134" s="22">
        <v>12</v>
      </c>
      <c r="C134" s="8">
        <v>4.0419999999999998</v>
      </c>
      <c r="D134" s="35">
        <f t="shared" si="29"/>
        <v>179.06059999999999</v>
      </c>
      <c r="E134" s="20">
        <f t="shared" si="14"/>
        <v>2148.7271999999998</v>
      </c>
      <c r="F134" s="19">
        <v>44300</v>
      </c>
    </row>
    <row r="135" spans="1:6" ht="27.75" thickBot="1">
      <c r="A135" s="65" t="s">
        <v>87</v>
      </c>
      <c r="B135" s="22">
        <v>12</v>
      </c>
      <c r="C135" s="8">
        <v>4.9000000000000004</v>
      </c>
      <c r="D135" s="46">
        <f t="shared" si="29"/>
        <v>217.21700000000001</v>
      </c>
      <c r="E135" s="20">
        <f t="shared" si="14"/>
        <v>2606.6040000000003</v>
      </c>
      <c r="F135" s="19">
        <v>44330</v>
      </c>
    </row>
    <row r="136" spans="1:6" ht="27.75" thickBot="1">
      <c r="A136" s="72" t="s">
        <v>205</v>
      </c>
      <c r="B136" s="22">
        <v>12</v>
      </c>
      <c r="C136" s="8">
        <v>5.75</v>
      </c>
      <c r="D136" s="35">
        <f t="shared" si="29"/>
        <v>254.89749999999998</v>
      </c>
      <c r="E136" s="20">
        <f t="shared" si="14"/>
        <v>3058.7699999999995</v>
      </c>
      <c r="F136" s="19">
        <v>44330</v>
      </c>
    </row>
    <row r="137" spans="1:6" ht="27.75" thickBot="1">
      <c r="A137" s="56" t="s">
        <v>126</v>
      </c>
      <c r="B137" s="22">
        <v>12</v>
      </c>
      <c r="C137" s="8">
        <v>6.89</v>
      </c>
      <c r="D137" s="39">
        <f t="shared" si="29"/>
        <v>303.15999999999997</v>
      </c>
      <c r="E137" s="20">
        <f t="shared" si="14"/>
        <v>3637.9199999999996</v>
      </c>
      <c r="F137" s="19">
        <v>44000</v>
      </c>
    </row>
    <row r="138" spans="1:6" ht="27.75" thickBot="1">
      <c r="A138" s="32" t="s">
        <v>88</v>
      </c>
      <c r="B138" s="22">
        <v>12</v>
      </c>
      <c r="C138" s="8">
        <v>9.6</v>
      </c>
      <c r="D138" s="35">
        <f t="shared" si="29"/>
        <v>342</v>
      </c>
      <c r="E138" s="20">
        <f t="shared" si="14"/>
        <v>4104</v>
      </c>
      <c r="F138" s="19">
        <v>35625</v>
      </c>
    </row>
    <row r="139" spans="1:6" ht="27.75" thickBot="1">
      <c r="A139" s="72" t="s">
        <v>204</v>
      </c>
      <c r="B139" s="22">
        <v>11.75</v>
      </c>
      <c r="C139" s="8">
        <v>7.165</v>
      </c>
      <c r="D139" s="35">
        <f t="shared" si="29"/>
        <v>290.1825</v>
      </c>
      <c r="E139" s="20">
        <f t="shared" si="14"/>
        <v>3409.6443749999999</v>
      </c>
      <c r="F139" s="19">
        <v>40500</v>
      </c>
    </row>
    <row r="140" spans="1:6" ht="27.75" thickBot="1">
      <c r="A140" s="51" t="s">
        <v>89</v>
      </c>
      <c r="B140" s="22">
        <v>12</v>
      </c>
      <c r="C140" s="8">
        <v>12.25</v>
      </c>
      <c r="D140" s="46">
        <f t="shared" si="29"/>
        <v>528.28125</v>
      </c>
      <c r="E140" s="20">
        <f t="shared" ref="E140:E156" si="40">B140*D140</f>
        <v>6339.375</v>
      </c>
      <c r="F140" s="19">
        <v>43125</v>
      </c>
    </row>
    <row r="141" spans="1:6" ht="27.75" thickBot="1">
      <c r="A141" s="72" t="s">
        <v>257</v>
      </c>
      <c r="B141" s="22">
        <v>11.75</v>
      </c>
      <c r="C141" s="8">
        <v>11</v>
      </c>
      <c r="D141" s="46">
        <f t="shared" ref="D141" si="41">F141/1000*C141</f>
        <v>466.4</v>
      </c>
      <c r="E141" s="20">
        <f t="shared" ref="E141" si="42">B141*D141</f>
        <v>5480.2</v>
      </c>
      <c r="F141" s="19">
        <v>42400</v>
      </c>
    </row>
    <row r="142" spans="1:6" ht="27.75" thickBot="1">
      <c r="A142" s="61" t="s">
        <v>136</v>
      </c>
      <c r="B142" s="22">
        <v>11.75</v>
      </c>
      <c r="C142" s="8">
        <v>15.5</v>
      </c>
      <c r="D142" s="35">
        <f t="shared" si="29"/>
        <v>689.75</v>
      </c>
      <c r="E142" s="20">
        <f t="shared" si="40"/>
        <v>8104.5625</v>
      </c>
      <c r="F142" s="19">
        <v>44500</v>
      </c>
    </row>
    <row r="143" spans="1:6" ht="27.75" thickBot="1">
      <c r="A143" s="49" t="s">
        <v>113</v>
      </c>
      <c r="B143" s="23">
        <v>12</v>
      </c>
      <c r="C143" s="9">
        <v>19.2</v>
      </c>
      <c r="D143" s="34">
        <f t="shared" si="29"/>
        <v>844.8</v>
      </c>
      <c r="E143" s="16">
        <f t="shared" si="40"/>
        <v>10137.599999999999</v>
      </c>
      <c r="F143" s="15">
        <v>44000</v>
      </c>
    </row>
    <row r="144" spans="1:6" ht="27.75" thickBot="1">
      <c r="A144" s="27" t="s">
        <v>392</v>
      </c>
      <c r="B144" s="28">
        <v>10</v>
      </c>
      <c r="C144" s="40">
        <v>4.96</v>
      </c>
      <c r="D144" s="29">
        <f t="shared" si="29"/>
        <v>226.17600000000002</v>
      </c>
      <c r="E144" s="29">
        <f t="shared" si="40"/>
        <v>2261.7600000000002</v>
      </c>
      <c r="F144" s="31">
        <v>45600</v>
      </c>
    </row>
    <row r="145" spans="1:6" ht="27.75" thickBot="1">
      <c r="A145" s="59" t="s">
        <v>132</v>
      </c>
      <c r="B145" s="22">
        <v>12</v>
      </c>
      <c r="C145" s="8">
        <v>7.16</v>
      </c>
      <c r="D145" s="35">
        <f t="shared" si="29"/>
        <v>335.625</v>
      </c>
      <c r="E145" s="29">
        <f t="shared" si="40"/>
        <v>4027.5</v>
      </c>
      <c r="F145" s="19">
        <v>46875</v>
      </c>
    </row>
    <row r="146" spans="1:6" ht="27.75" thickBot="1">
      <c r="A146" s="58" t="s">
        <v>131</v>
      </c>
      <c r="B146" s="22">
        <v>11.7</v>
      </c>
      <c r="C146" s="8">
        <v>8.86</v>
      </c>
      <c r="D146" s="35">
        <f t="shared" si="29"/>
        <v>415.3125</v>
      </c>
      <c r="E146" s="29">
        <f t="shared" si="40"/>
        <v>4859.15625</v>
      </c>
      <c r="F146" s="19">
        <v>46875</v>
      </c>
    </row>
    <row r="147" spans="1:6" ht="27.75" thickBot="1">
      <c r="A147" s="32" t="s">
        <v>91</v>
      </c>
      <c r="B147" s="22">
        <v>12</v>
      </c>
      <c r="C147" s="8">
        <v>10.43</v>
      </c>
      <c r="D147" s="35">
        <f t="shared" si="29"/>
        <v>462.04899999999998</v>
      </c>
      <c r="E147" s="20">
        <f t="shared" si="40"/>
        <v>5544.5879999999997</v>
      </c>
      <c r="F147" s="19">
        <v>44300</v>
      </c>
    </row>
    <row r="148" spans="1:6" ht="27.75" thickBot="1">
      <c r="A148" s="32" t="s">
        <v>92</v>
      </c>
      <c r="B148" s="22">
        <v>12</v>
      </c>
      <c r="C148" s="8">
        <v>13.863</v>
      </c>
      <c r="D148" s="35">
        <f t="shared" si="29"/>
        <v>615.93308999999999</v>
      </c>
      <c r="E148" s="20">
        <f t="shared" si="40"/>
        <v>7391.1970799999999</v>
      </c>
      <c r="F148" s="19">
        <v>44430</v>
      </c>
    </row>
    <row r="149" spans="1:6" ht="27.75" thickBot="1">
      <c r="A149" s="32" t="s">
        <v>93</v>
      </c>
      <c r="B149" s="22">
        <v>12</v>
      </c>
      <c r="C149" s="8">
        <v>12.8</v>
      </c>
      <c r="D149" s="35">
        <f t="shared" si="29"/>
        <v>568.70400000000006</v>
      </c>
      <c r="E149" s="20">
        <f t="shared" si="40"/>
        <v>6824.4480000000003</v>
      </c>
      <c r="F149" s="19">
        <v>44430</v>
      </c>
    </row>
    <row r="150" spans="1:6" ht="27.75" thickBot="1">
      <c r="A150" s="32" t="s">
        <v>94</v>
      </c>
      <c r="B150" s="22">
        <v>11.7</v>
      </c>
      <c r="C150" s="8">
        <v>14.69</v>
      </c>
      <c r="D150" s="35">
        <f t="shared" si="29"/>
        <v>659.21375</v>
      </c>
      <c r="E150" s="20">
        <f t="shared" si="40"/>
        <v>7712.8008749999999</v>
      </c>
      <c r="F150" s="19">
        <v>44875</v>
      </c>
    </row>
    <row r="151" spans="1:6" ht="27.75" thickBot="1">
      <c r="A151" s="57" t="s">
        <v>130</v>
      </c>
      <c r="B151" s="22">
        <v>11.75</v>
      </c>
      <c r="C151" s="8">
        <v>16.847000000000001</v>
      </c>
      <c r="D151" s="35">
        <f t="shared" si="29"/>
        <v>741.26800000000003</v>
      </c>
      <c r="E151" s="20">
        <f t="shared" si="40"/>
        <v>8709.8990000000013</v>
      </c>
      <c r="F151" s="19">
        <v>44000</v>
      </c>
    </row>
    <row r="152" spans="1:6" ht="27.75" thickBot="1">
      <c r="A152" s="72" t="s">
        <v>263</v>
      </c>
      <c r="B152" s="22">
        <v>12</v>
      </c>
      <c r="C152" s="8">
        <v>16.5</v>
      </c>
      <c r="D152" s="35">
        <f t="shared" si="29"/>
        <v>773.4375</v>
      </c>
      <c r="E152" s="20">
        <f t="shared" si="40"/>
        <v>9281.25</v>
      </c>
      <c r="F152" s="19">
        <v>46875</v>
      </c>
    </row>
    <row r="153" spans="1:6" ht="27.75" thickBot="1">
      <c r="A153" s="63" t="s">
        <v>140</v>
      </c>
      <c r="B153" s="22">
        <v>12</v>
      </c>
      <c r="C153" s="8">
        <v>16.5</v>
      </c>
      <c r="D153" s="46">
        <f t="shared" si="29"/>
        <v>759</v>
      </c>
      <c r="E153" s="20">
        <f t="shared" si="40"/>
        <v>9108</v>
      </c>
      <c r="F153" s="19">
        <v>46000</v>
      </c>
    </row>
    <row r="154" spans="1:6" ht="27.75" thickBot="1">
      <c r="A154" s="72" t="s">
        <v>325</v>
      </c>
      <c r="B154" s="22">
        <v>12</v>
      </c>
      <c r="C154" s="8">
        <v>18.97</v>
      </c>
      <c r="D154" s="35">
        <f t="shared" si="29"/>
        <v>997.06319999999994</v>
      </c>
      <c r="E154" s="20">
        <f t="shared" si="40"/>
        <v>11964.758399999999</v>
      </c>
      <c r="F154" s="19">
        <v>52560</v>
      </c>
    </row>
    <row r="155" spans="1:6" ht="27.75" thickBot="1">
      <c r="A155" s="61" t="s">
        <v>134</v>
      </c>
      <c r="B155" s="22">
        <v>12</v>
      </c>
      <c r="C155" s="8">
        <v>21.42</v>
      </c>
      <c r="D155" s="35">
        <f t="shared" ref="D155:D156" si="43">F155/1000*C155</f>
        <v>1151.5391999999999</v>
      </c>
      <c r="E155" s="20">
        <f t="shared" si="40"/>
        <v>13818.470399999998</v>
      </c>
      <c r="F155" s="19">
        <v>53760</v>
      </c>
    </row>
    <row r="156" spans="1:6" ht="27.75" thickBot="1">
      <c r="A156" s="72" t="s">
        <v>288</v>
      </c>
      <c r="B156" s="22">
        <v>12</v>
      </c>
      <c r="C156" s="8">
        <v>24.2</v>
      </c>
      <c r="D156" s="35">
        <f t="shared" si="43"/>
        <v>1299.54</v>
      </c>
      <c r="E156" s="20">
        <f t="shared" si="40"/>
        <v>15594.48</v>
      </c>
      <c r="F156" s="19">
        <v>53700</v>
      </c>
    </row>
    <row r="157" spans="1:6" ht="27.75" thickBot="1">
      <c r="A157" s="72" t="s">
        <v>243</v>
      </c>
      <c r="B157" s="22" t="s">
        <v>98</v>
      </c>
      <c r="C157" s="82"/>
      <c r="D157" s="46"/>
      <c r="E157" s="20">
        <v>555</v>
      </c>
      <c r="F157" s="31"/>
    </row>
    <row r="158" spans="1:6" ht="33.75" customHeight="1" thickBot="1">
      <c r="A158" s="32" t="s">
        <v>95</v>
      </c>
      <c r="B158" s="27" t="s">
        <v>151</v>
      </c>
      <c r="C158" s="76"/>
      <c r="D158" s="78"/>
      <c r="E158" s="30">
        <v>310</v>
      </c>
      <c r="F158" s="31" t="s">
        <v>20</v>
      </c>
    </row>
    <row r="159" spans="1:6" ht="33.75" customHeight="1" thickBot="1">
      <c r="A159" s="72" t="s">
        <v>95</v>
      </c>
      <c r="B159" s="27" t="s">
        <v>152</v>
      </c>
      <c r="C159" s="77"/>
      <c r="D159" s="78"/>
      <c r="E159" s="30">
        <v>375</v>
      </c>
      <c r="F159" s="31" t="s">
        <v>20</v>
      </c>
    </row>
    <row r="160" spans="1:6" ht="27.75" thickBot="1">
      <c r="A160" s="32" t="s">
        <v>96</v>
      </c>
      <c r="B160" s="19" t="s">
        <v>151</v>
      </c>
      <c r="C160" s="68"/>
      <c r="D160" s="79"/>
      <c r="E160" s="20">
        <v>420</v>
      </c>
      <c r="F160" s="19" t="s">
        <v>20</v>
      </c>
    </row>
    <row r="161" spans="1:6" ht="27.75" thickBot="1">
      <c r="A161" s="32" t="s">
        <v>97</v>
      </c>
      <c r="B161" s="19" t="s">
        <v>152</v>
      </c>
      <c r="C161" s="80"/>
      <c r="D161" s="79"/>
      <c r="E161" s="20">
        <v>495</v>
      </c>
      <c r="F161" s="19" t="s">
        <v>20</v>
      </c>
    </row>
    <row r="162" spans="1:6" ht="27.75" thickBot="1">
      <c r="A162" s="32" t="s">
        <v>99</v>
      </c>
      <c r="B162" s="19" t="s">
        <v>153</v>
      </c>
      <c r="C162" s="68"/>
      <c r="D162" s="79"/>
      <c r="E162" s="20">
        <v>470</v>
      </c>
      <c r="F162" s="19" t="s">
        <v>20</v>
      </c>
    </row>
    <row r="163" spans="1:6" ht="27.75" thickBot="1">
      <c r="A163" s="48" t="s">
        <v>99</v>
      </c>
      <c r="B163" s="19" t="s">
        <v>152</v>
      </c>
      <c r="C163" s="80"/>
      <c r="D163" s="79"/>
      <c r="E163" s="20">
        <v>545</v>
      </c>
      <c r="F163" s="19" t="s">
        <v>20</v>
      </c>
    </row>
    <row r="164" spans="1:6" ht="27.75" thickBot="1">
      <c r="A164" s="72" t="s">
        <v>114</v>
      </c>
      <c r="B164" s="19" t="s">
        <v>153</v>
      </c>
      <c r="C164" s="69"/>
      <c r="D164" s="79"/>
      <c r="E164" s="20">
        <v>630</v>
      </c>
      <c r="F164" s="19" t="s">
        <v>20</v>
      </c>
    </row>
    <row r="165" spans="1:6" ht="27.75" thickBot="1">
      <c r="A165" s="50" t="s">
        <v>114</v>
      </c>
      <c r="B165" s="19" t="s">
        <v>152</v>
      </c>
      <c r="C165" s="81"/>
      <c r="D165" s="79"/>
      <c r="E165" s="20">
        <v>730</v>
      </c>
      <c r="F165" s="19" t="s">
        <v>20</v>
      </c>
    </row>
    <row r="166" spans="1:6" ht="77.25" customHeight="1" thickBot="1">
      <c r="A166" s="131"/>
      <c r="B166" s="132"/>
      <c r="C166" s="133"/>
      <c r="D166" s="134"/>
      <c r="E166" s="135"/>
      <c r="F166" s="132"/>
    </row>
    <row r="167" spans="1:6" ht="50.25" customHeight="1">
      <c r="A167" s="141" t="s">
        <v>109</v>
      </c>
      <c r="B167" s="142" t="s">
        <v>181</v>
      </c>
      <c r="C167" s="143"/>
      <c r="D167" s="144" t="s">
        <v>112</v>
      </c>
      <c r="E167" s="145">
        <v>885</v>
      </c>
      <c r="F167" s="146"/>
    </row>
    <row r="168" spans="1:6" ht="53.25" customHeight="1">
      <c r="A168" s="147" t="s">
        <v>109</v>
      </c>
      <c r="B168" s="136" t="s">
        <v>182</v>
      </c>
      <c r="C168" s="137"/>
      <c r="D168" s="138" t="s">
        <v>112</v>
      </c>
      <c r="E168" s="139">
        <v>740</v>
      </c>
      <c r="F168" s="148"/>
    </row>
    <row r="169" spans="1:6" ht="51.75" customHeight="1">
      <c r="A169" s="147" t="s">
        <v>109</v>
      </c>
      <c r="B169" s="136" t="s">
        <v>183</v>
      </c>
      <c r="C169" s="137"/>
      <c r="D169" s="138" t="s">
        <v>112</v>
      </c>
      <c r="E169" s="139">
        <v>590</v>
      </c>
      <c r="F169" s="148"/>
    </row>
    <row r="170" spans="1:6" ht="53.25" customHeight="1">
      <c r="A170" s="147" t="s">
        <v>109</v>
      </c>
      <c r="B170" s="136" t="s">
        <v>184</v>
      </c>
      <c r="C170" s="137"/>
      <c r="D170" s="138" t="s">
        <v>112</v>
      </c>
      <c r="E170" s="139" t="s">
        <v>385</v>
      </c>
      <c r="F170" s="148"/>
    </row>
    <row r="171" spans="1:6" ht="66.75" customHeight="1">
      <c r="A171" s="147" t="s">
        <v>110</v>
      </c>
      <c r="B171" s="136" t="s">
        <v>181</v>
      </c>
      <c r="C171" s="137"/>
      <c r="D171" s="138" t="s">
        <v>111</v>
      </c>
      <c r="E171" s="139">
        <v>1080</v>
      </c>
      <c r="F171" s="148"/>
    </row>
    <row r="172" spans="1:6" ht="51" customHeight="1">
      <c r="A172" s="147" t="s">
        <v>110</v>
      </c>
      <c r="B172" s="136" t="s">
        <v>182</v>
      </c>
      <c r="C172" s="137"/>
      <c r="D172" s="138" t="s">
        <v>111</v>
      </c>
      <c r="E172" s="139">
        <v>900</v>
      </c>
      <c r="F172" s="148"/>
    </row>
    <row r="173" spans="1:6" ht="46.5">
      <c r="A173" s="147" t="s">
        <v>110</v>
      </c>
      <c r="B173" s="136" t="s">
        <v>183</v>
      </c>
      <c r="C173" s="137"/>
      <c r="D173" s="138" t="s">
        <v>111</v>
      </c>
      <c r="E173" s="139">
        <v>720</v>
      </c>
      <c r="F173" s="148"/>
    </row>
    <row r="174" spans="1:6" ht="47.25" customHeight="1">
      <c r="A174" s="147" t="s">
        <v>110</v>
      </c>
      <c r="B174" s="136" t="s">
        <v>185</v>
      </c>
      <c r="C174" s="137"/>
      <c r="D174" s="138" t="s">
        <v>111</v>
      </c>
      <c r="E174" s="139" t="s">
        <v>386</v>
      </c>
      <c r="F174" s="148"/>
    </row>
    <row r="175" spans="1:6" ht="23.25" customHeight="1">
      <c r="A175" s="149" t="s">
        <v>244</v>
      </c>
      <c r="B175" s="136" t="s">
        <v>245</v>
      </c>
      <c r="C175" s="137"/>
      <c r="D175" s="138" t="s">
        <v>246</v>
      </c>
      <c r="E175" s="139">
        <v>1</v>
      </c>
      <c r="F175" s="148"/>
    </row>
    <row r="176" spans="1:6" ht="24" customHeight="1">
      <c r="A176" s="149" t="s">
        <v>247</v>
      </c>
      <c r="B176" s="136" t="s">
        <v>248</v>
      </c>
      <c r="C176" s="140"/>
      <c r="D176" s="138" t="s">
        <v>249</v>
      </c>
      <c r="E176" s="139">
        <v>1.5</v>
      </c>
      <c r="F176" s="150"/>
    </row>
    <row r="177" spans="1:6" ht="24" customHeight="1">
      <c r="A177" s="149" t="s">
        <v>250</v>
      </c>
      <c r="B177" s="136" t="s">
        <v>251</v>
      </c>
      <c r="C177" s="137"/>
      <c r="D177" s="138" t="s">
        <v>246</v>
      </c>
      <c r="E177" s="139">
        <v>6.5</v>
      </c>
      <c r="F177" s="150"/>
    </row>
    <row r="178" spans="1:6" ht="24" customHeight="1" thickBot="1">
      <c r="A178" s="151" t="s">
        <v>252</v>
      </c>
      <c r="B178" s="152" t="s">
        <v>253</v>
      </c>
      <c r="C178" s="153"/>
      <c r="D178" s="154" t="s">
        <v>254</v>
      </c>
      <c r="E178" s="155">
        <v>7</v>
      </c>
      <c r="F178" s="156"/>
    </row>
    <row r="179" spans="1:6" ht="50.25" customHeight="1" thickBot="1">
      <c r="A179" s="242"/>
      <c r="B179" s="245" t="s">
        <v>310</v>
      </c>
      <c r="C179" s="245" t="s">
        <v>309</v>
      </c>
      <c r="D179" s="240"/>
      <c r="E179" s="241"/>
      <c r="F179" s="243"/>
    </row>
    <row r="180" spans="1:6" ht="24" customHeight="1" thickBot="1">
      <c r="A180" s="27" t="s">
        <v>308</v>
      </c>
      <c r="B180" s="244"/>
      <c r="C180" s="106">
        <v>3.85</v>
      </c>
      <c r="D180" s="29">
        <f t="shared" ref="D180:D182" si="44">F180/1000*C180</f>
        <v>184.8</v>
      </c>
      <c r="E180" s="30"/>
      <c r="F180" s="31">
        <v>48000</v>
      </c>
    </row>
    <row r="181" spans="1:6" ht="24" customHeight="1" thickBot="1">
      <c r="A181" s="72" t="s">
        <v>323</v>
      </c>
      <c r="B181" s="38"/>
      <c r="C181" s="5">
        <v>5.56</v>
      </c>
      <c r="D181" s="46">
        <f t="shared" ref="D181" si="45">F181/1000*C181</f>
        <v>258.53999999999996</v>
      </c>
      <c r="E181" s="20"/>
      <c r="F181" s="31">
        <v>46500</v>
      </c>
    </row>
    <row r="182" spans="1:6" ht="24" customHeight="1" thickBot="1">
      <c r="A182" s="72" t="s">
        <v>307</v>
      </c>
      <c r="B182" s="38"/>
      <c r="C182" s="5">
        <v>7.99</v>
      </c>
      <c r="D182" s="46">
        <f t="shared" si="44"/>
        <v>371.53500000000003</v>
      </c>
      <c r="E182" s="20"/>
      <c r="F182" s="31">
        <v>46500</v>
      </c>
    </row>
    <row r="183" spans="1:6" ht="24" customHeight="1" thickBot="1">
      <c r="A183" s="72" t="s">
        <v>297</v>
      </c>
      <c r="B183" s="38"/>
      <c r="C183" s="5">
        <v>15.42</v>
      </c>
      <c r="D183" s="46">
        <f t="shared" ref="D183:D184" si="46">F183/1000*C183</f>
        <v>717.03</v>
      </c>
      <c r="E183" s="20"/>
      <c r="F183" s="31">
        <v>46500</v>
      </c>
    </row>
    <row r="184" spans="1:6" ht="24" customHeight="1" thickBot="1">
      <c r="A184" s="72" t="s">
        <v>298</v>
      </c>
      <c r="B184" s="38"/>
      <c r="C184" s="5">
        <v>22.19</v>
      </c>
      <c r="D184" s="46">
        <f t="shared" si="46"/>
        <v>1031.835</v>
      </c>
      <c r="E184" s="20"/>
      <c r="F184" s="31">
        <v>46500</v>
      </c>
    </row>
    <row r="185" spans="1:6" ht="24" customHeight="1" thickBot="1">
      <c r="A185" s="72" t="s">
        <v>299</v>
      </c>
      <c r="B185" s="19"/>
      <c r="C185" s="5">
        <v>61.65</v>
      </c>
      <c r="D185" s="46">
        <f>F185/1000*C185</f>
        <v>2866.7249999999999</v>
      </c>
      <c r="E185" s="20"/>
      <c r="F185" s="31">
        <v>46500</v>
      </c>
    </row>
    <row r="186" spans="1:6" ht="24" customHeight="1" thickBot="1">
      <c r="A186" s="72" t="s">
        <v>300</v>
      </c>
      <c r="B186" s="19"/>
      <c r="C186" s="5">
        <v>74.599999999999994</v>
      </c>
      <c r="D186" s="46">
        <f>F186/1000*C186</f>
        <v>3468.8999999999996</v>
      </c>
      <c r="E186" s="20"/>
      <c r="F186" s="31">
        <v>46500</v>
      </c>
    </row>
    <row r="187" spans="1:6" ht="24" customHeight="1" thickBot="1">
      <c r="A187" s="72" t="s">
        <v>301</v>
      </c>
      <c r="B187" s="22"/>
      <c r="C187" s="8">
        <v>88.78</v>
      </c>
      <c r="D187" s="46">
        <f>F187/1000*C187</f>
        <v>4128.2700000000004</v>
      </c>
      <c r="E187" s="20"/>
      <c r="F187" s="31">
        <v>46500</v>
      </c>
    </row>
    <row r="188" spans="1:6" ht="24" customHeight="1" thickBot="1">
      <c r="A188" s="72" t="s">
        <v>302</v>
      </c>
      <c r="B188" s="22"/>
      <c r="C188" s="8">
        <v>138.72</v>
      </c>
      <c r="D188" s="46">
        <f>F188/1000*C188</f>
        <v>6450.48</v>
      </c>
      <c r="E188" s="20"/>
      <c r="F188" s="31">
        <v>46500</v>
      </c>
    </row>
    <row r="189" spans="1:6" ht="24" customHeight="1" thickBot="1">
      <c r="A189" s="72" t="s">
        <v>303</v>
      </c>
      <c r="B189" s="22"/>
      <c r="C189" s="8">
        <v>0.97899999999999998</v>
      </c>
      <c r="D189" s="46">
        <f>F189/1000*C189</f>
        <v>45.033999999999999</v>
      </c>
      <c r="E189" s="20"/>
      <c r="F189" s="31">
        <v>46000</v>
      </c>
    </row>
    <row r="190" spans="1:6" ht="24" customHeight="1" thickBot="1">
      <c r="A190" s="72" t="s">
        <v>306</v>
      </c>
      <c r="B190" s="22"/>
      <c r="C190" s="8">
        <v>4.96</v>
      </c>
      <c r="D190" s="46">
        <f t="shared" ref="D190:D192" si="47">F190/1000*C190</f>
        <v>228.16</v>
      </c>
      <c r="E190" s="20"/>
      <c r="F190" s="31">
        <v>46000</v>
      </c>
    </row>
    <row r="191" spans="1:6" ht="24" customHeight="1" thickBot="1">
      <c r="A191" s="72" t="s">
        <v>304</v>
      </c>
      <c r="B191" s="22"/>
      <c r="C191" s="8">
        <v>6.12</v>
      </c>
      <c r="D191" s="46">
        <f t="shared" si="47"/>
        <v>281.52</v>
      </c>
      <c r="E191" s="20"/>
      <c r="F191" s="31">
        <v>46000</v>
      </c>
    </row>
    <row r="192" spans="1:6" ht="24" customHeight="1" thickBot="1">
      <c r="A192" s="72" t="s">
        <v>305</v>
      </c>
      <c r="B192" s="22"/>
      <c r="C192" s="8">
        <v>8.81</v>
      </c>
      <c r="D192" s="46">
        <f t="shared" si="47"/>
        <v>405.26000000000005</v>
      </c>
      <c r="E192" s="20"/>
      <c r="F192" s="31">
        <v>46000</v>
      </c>
    </row>
    <row r="193" spans="1:6" ht="24" customHeight="1">
      <c r="A193" s="238"/>
      <c r="B193" s="239"/>
      <c r="C193" s="108"/>
      <c r="D193" s="240"/>
      <c r="E193" s="241"/>
      <c r="F193" s="109"/>
    </row>
    <row r="194" spans="1:6" ht="24" customHeight="1">
      <c r="A194" s="238"/>
      <c r="B194" s="239"/>
      <c r="C194" s="108"/>
      <c r="D194" s="240"/>
      <c r="E194" s="241"/>
      <c r="F194" s="109"/>
    </row>
    <row r="195" spans="1:6" ht="21.75" customHeight="1">
      <c r="A195" s="107" t="s">
        <v>201</v>
      </c>
      <c r="B195" s="108"/>
      <c r="C195" s="108"/>
      <c r="D195" s="108"/>
      <c r="E195" s="108"/>
      <c r="F195" s="109"/>
    </row>
    <row r="196" spans="1:6" ht="21.75" customHeight="1">
      <c r="A196" s="107" t="s">
        <v>200</v>
      </c>
      <c r="B196" s="108"/>
      <c r="C196" s="108"/>
      <c r="D196" s="108"/>
      <c r="E196" s="108"/>
      <c r="F196" s="109"/>
    </row>
    <row r="197" spans="1:6" ht="21.75" customHeight="1">
      <c r="A197" s="107" t="s">
        <v>202</v>
      </c>
      <c r="B197" s="108"/>
      <c r="C197" s="108"/>
      <c r="D197" s="108"/>
      <c r="E197" s="108"/>
      <c r="F197" s="109"/>
    </row>
    <row r="198" spans="1:6" ht="21.75" customHeight="1">
      <c r="A198" s="110" t="s">
        <v>203</v>
      </c>
      <c r="B198" s="108"/>
      <c r="C198" s="108"/>
      <c r="D198" s="108"/>
      <c r="E198" s="108"/>
      <c r="F198" s="109"/>
    </row>
    <row r="199" spans="1:6" ht="21.75" customHeight="1" thickBot="1">
      <c r="A199" s="111" t="s">
        <v>103</v>
      </c>
      <c r="B199" s="112"/>
      <c r="C199" s="112"/>
      <c r="D199" s="112"/>
      <c r="E199" s="112"/>
      <c r="F199" s="113"/>
    </row>
    <row r="200" spans="1:6" ht="18.75" customHeight="1">
      <c r="A200" s="83"/>
      <c r="B200" s="2"/>
      <c r="C200" s="2"/>
      <c r="D200" s="2"/>
      <c r="E200" s="37"/>
      <c r="F200" s="47"/>
    </row>
    <row r="201" spans="1:6" ht="50.25" customHeight="1" thickBot="1">
      <c r="A201" s="89"/>
      <c r="B201" s="12" t="s">
        <v>240</v>
      </c>
      <c r="C201" s="2"/>
      <c r="D201" s="2"/>
      <c r="E201" s="37"/>
      <c r="F201" s="37"/>
    </row>
    <row r="202" spans="1:6" ht="54.75" thickBot="1">
      <c r="A202" s="97" t="s">
        <v>0</v>
      </c>
      <c r="B202" s="98" t="s">
        <v>230</v>
      </c>
      <c r="C202" s="105" t="s">
        <v>291</v>
      </c>
      <c r="D202" s="97"/>
      <c r="E202" s="97"/>
      <c r="F202" s="98" t="s">
        <v>293</v>
      </c>
    </row>
    <row r="203" spans="1:6" ht="32.25" thickBot="1">
      <c r="A203" s="100" t="s">
        <v>289</v>
      </c>
      <c r="B203" s="101" t="s">
        <v>180</v>
      </c>
      <c r="C203" s="120" t="s">
        <v>292</v>
      </c>
      <c r="D203" s="121" t="s">
        <v>20</v>
      </c>
      <c r="E203" s="121" t="s">
        <v>20</v>
      </c>
      <c r="F203" s="122" t="s">
        <v>391</v>
      </c>
    </row>
    <row r="204" spans="1:6" ht="27.75" thickBot="1">
      <c r="A204" s="100" t="s">
        <v>314</v>
      </c>
      <c r="B204" s="101" t="s">
        <v>315</v>
      </c>
      <c r="C204" s="120" t="s">
        <v>292</v>
      </c>
      <c r="D204" s="121" t="s">
        <v>20</v>
      </c>
      <c r="E204" s="121" t="s">
        <v>20</v>
      </c>
      <c r="F204" s="122" t="s">
        <v>390</v>
      </c>
    </row>
    <row r="205" spans="1:6" ht="81">
      <c r="A205" s="100" t="s">
        <v>388</v>
      </c>
      <c r="B205" s="101" t="s">
        <v>315</v>
      </c>
      <c r="C205" s="120" t="s">
        <v>292</v>
      </c>
      <c r="D205" s="121" t="s">
        <v>20</v>
      </c>
      <c r="E205" s="121" t="s">
        <v>20</v>
      </c>
      <c r="F205" s="122" t="s">
        <v>389</v>
      </c>
    </row>
    <row r="206" spans="1:6" ht="54">
      <c r="A206" s="102" t="s">
        <v>117</v>
      </c>
      <c r="B206" s="99" t="s">
        <v>115</v>
      </c>
      <c r="C206" s="118" t="s">
        <v>276</v>
      </c>
      <c r="D206" s="119" t="s">
        <v>27</v>
      </c>
      <c r="E206" s="99" t="s">
        <v>27</v>
      </c>
      <c r="F206" s="123" t="s">
        <v>350</v>
      </c>
    </row>
    <row r="207" spans="1:6" ht="54">
      <c r="A207" s="102" t="s">
        <v>118</v>
      </c>
      <c r="B207" s="99" t="s">
        <v>116</v>
      </c>
      <c r="C207" s="118" t="s">
        <v>276</v>
      </c>
      <c r="D207" s="119" t="s">
        <v>20</v>
      </c>
      <c r="E207" s="99" t="s">
        <v>27</v>
      </c>
      <c r="F207" s="123" t="s">
        <v>351</v>
      </c>
    </row>
    <row r="208" spans="1:6" ht="54">
      <c r="A208" s="102" t="s">
        <v>271</v>
      </c>
      <c r="B208" s="99" t="s">
        <v>272</v>
      </c>
      <c r="C208" s="118" t="s">
        <v>276</v>
      </c>
      <c r="D208" s="99"/>
      <c r="E208" s="99"/>
      <c r="F208" s="124" t="s">
        <v>352</v>
      </c>
    </row>
    <row r="209" spans="1:6" ht="54">
      <c r="A209" s="102" t="s">
        <v>271</v>
      </c>
      <c r="B209" s="99" t="s">
        <v>273</v>
      </c>
      <c r="C209" s="118" t="s">
        <v>276</v>
      </c>
      <c r="D209" s="99"/>
      <c r="E209" s="99"/>
      <c r="F209" s="125" t="s">
        <v>353</v>
      </c>
    </row>
    <row r="210" spans="1:6" ht="54.75" thickBot="1">
      <c r="A210" s="103" t="s">
        <v>274</v>
      </c>
      <c r="B210" s="104" t="s">
        <v>275</v>
      </c>
      <c r="C210" s="126" t="s">
        <v>276</v>
      </c>
      <c r="D210" s="104"/>
      <c r="E210" s="104"/>
      <c r="F210" s="127" t="s">
        <v>354</v>
      </c>
    </row>
    <row r="211" spans="1:6" ht="54.75" thickBot="1">
      <c r="A211" s="114" t="s">
        <v>0</v>
      </c>
      <c r="B211" s="115" t="s">
        <v>230</v>
      </c>
      <c r="C211" s="116" t="s">
        <v>100</v>
      </c>
      <c r="D211" s="115" t="s">
        <v>231</v>
      </c>
      <c r="E211" s="115" t="s">
        <v>232</v>
      </c>
      <c r="F211" s="117" t="s">
        <v>233</v>
      </c>
    </row>
    <row r="212" spans="1:6" ht="27">
      <c r="A212" s="100" t="s">
        <v>48</v>
      </c>
      <c r="B212" s="128" t="s">
        <v>268</v>
      </c>
      <c r="C212" s="120"/>
      <c r="D212" s="128"/>
      <c r="E212" s="128"/>
      <c r="F212" s="122" t="s">
        <v>344</v>
      </c>
    </row>
    <row r="213" spans="1:6" ht="27">
      <c r="A213" s="102" t="s">
        <v>124</v>
      </c>
      <c r="B213" s="99" t="s">
        <v>49</v>
      </c>
      <c r="C213" s="118"/>
      <c r="D213" s="99"/>
      <c r="E213" s="99"/>
      <c r="F213" s="123" t="s">
        <v>345</v>
      </c>
    </row>
    <row r="214" spans="1:6" ht="27">
      <c r="A214" s="102" t="s">
        <v>125</v>
      </c>
      <c r="B214" s="99" t="s">
        <v>168</v>
      </c>
      <c r="C214" s="118"/>
      <c r="D214" s="99"/>
      <c r="E214" s="99"/>
      <c r="F214" s="123" t="s">
        <v>346</v>
      </c>
    </row>
    <row r="215" spans="1:6" ht="27">
      <c r="A215" s="102" t="s">
        <v>125</v>
      </c>
      <c r="B215" s="99" t="s">
        <v>121</v>
      </c>
      <c r="C215" s="118"/>
      <c r="D215" s="99"/>
      <c r="E215" s="99"/>
      <c r="F215" s="123" t="s">
        <v>338</v>
      </c>
    </row>
    <row r="216" spans="1:6" ht="27">
      <c r="A216" s="102" t="s">
        <v>333</v>
      </c>
      <c r="B216" s="99" t="s">
        <v>270</v>
      </c>
      <c r="C216" s="118"/>
      <c r="D216" s="99"/>
      <c r="E216" s="99"/>
      <c r="F216" s="124" t="s">
        <v>347</v>
      </c>
    </row>
    <row r="217" spans="1:6" ht="27">
      <c r="A217" s="102" t="s">
        <v>333</v>
      </c>
      <c r="B217" s="99" t="s">
        <v>334</v>
      </c>
      <c r="C217" s="118"/>
      <c r="D217" s="99"/>
      <c r="E217" s="99"/>
      <c r="F217" s="124" t="s">
        <v>348</v>
      </c>
    </row>
    <row r="218" spans="1:6" ht="27">
      <c r="A218" s="102" t="s">
        <v>234</v>
      </c>
      <c r="B218" s="99" t="s">
        <v>255</v>
      </c>
      <c r="C218" s="118"/>
      <c r="D218" s="99"/>
      <c r="E218" s="99"/>
      <c r="F218" s="124" t="s">
        <v>349</v>
      </c>
    </row>
    <row r="219" spans="1:6" ht="27">
      <c r="A219" s="102" t="s">
        <v>235</v>
      </c>
      <c r="B219" s="99" t="s">
        <v>50</v>
      </c>
      <c r="C219" s="118"/>
      <c r="D219" s="99" t="s">
        <v>313</v>
      </c>
      <c r="E219" s="99" t="s">
        <v>269</v>
      </c>
      <c r="F219" s="123"/>
    </row>
    <row r="220" spans="1:6" ht="27">
      <c r="A220" s="102" t="s">
        <v>235</v>
      </c>
      <c r="B220" s="99" t="s">
        <v>51</v>
      </c>
      <c r="C220" s="118"/>
      <c r="D220" s="99" t="s">
        <v>290</v>
      </c>
      <c r="E220" s="99" t="s">
        <v>340</v>
      </c>
      <c r="F220" s="123"/>
    </row>
    <row r="221" spans="1:6" ht="27">
      <c r="A221" s="102" t="s">
        <v>237</v>
      </c>
      <c r="B221" s="99" t="s">
        <v>156</v>
      </c>
      <c r="C221" s="118"/>
      <c r="D221" s="99" t="s">
        <v>256</v>
      </c>
      <c r="E221" s="99" t="s">
        <v>341</v>
      </c>
      <c r="F221" s="129"/>
    </row>
    <row r="222" spans="1:6" ht="27">
      <c r="A222" s="102" t="s">
        <v>235</v>
      </c>
      <c r="B222" s="99" t="s">
        <v>52</v>
      </c>
      <c r="C222" s="118"/>
      <c r="D222" s="99" t="s">
        <v>337</v>
      </c>
      <c r="E222" s="99" t="s">
        <v>342</v>
      </c>
      <c r="F222" s="123"/>
    </row>
    <row r="223" spans="1:6" ht="54">
      <c r="A223" s="102" t="s">
        <v>259</v>
      </c>
      <c r="B223" s="99" t="s">
        <v>52</v>
      </c>
      <c r="C223" s="118"/>
      <c r="D223" s="99" t="s">
        <v>236</v>
      </c>
      <c r="E223" s="99" t="s">
        <v>343</v>
      </c>
      <c r="F223" s="123"/>
    </row>
    <row r="224" spans="1:6" ht="27">
      <c r="A224" s="102" t="s">
        <v>238</v>
      </c>
      <c r="B224" s="99" t="s">
        <v>53</v>
      </c>
      <c r="C224" s="118"/>
      <c r="D224" s="99" t="s">
        <v>338</v>
      </c>
      <c r="E224" s="99" t="s">
        <v>364</v>
      </c>
      <c r="F224" s="123"/>
    </row>
    <row r="225" spans="1:6" ht="27.75" thickBot="1">
      <c r="A225" s="103" t="s">
        <v>239</v>
      </c>
      <c r="B225" s="104" t="s">
        <v>154</v>
      </c>
      <c r="C225" s="126"/>
      <c r="D225" s="104" t="s">
        <v>339</v>
      </c>
      <c r="E225" s="104" t="s">
        <v>387</v>
      </c>
      <c r="F225" s="130"/>
    </row>
    <row r="226" spans="1:6" ht="36.75" customHeight="1" thickBot="1">
      <c r="A226" s="247"/>
      <c r="B226" s="248"/>
      <c r="C226" s="249"/>
      <c r="D226" s="248"/>
      <c r="E226" s="248"/>
      <c r="F226" s="19"/>
    </row>
    <row r="227" spans="1:6" ht="51.75" thickBot="1">
      <c r="A227" s="250" t="s">
        <v>356</v>
      </c>
      <c r="B227" s="251"/>
      <c r="C227" s="252"/>
      <c r="D227" s="253"/>
      <c r="E227" s="254"/>
      <c r="F227" s="255">
        <v>3000</v>
      </c>
    </row>
    <row r="228" spans="1:6" ht="51.75" thickBot="1">
      <c r="A228" s="250" t="s">
        <v>355</v>
      </c>
      <c r="B228" s="256"/>
      <c r="C228" s="257"/>
      <c r="D228" s="258"/>
      <c r="E228" s="259"/>
      <c r="F228" s="255">
        <v>2300</v>
      </c>
    </row>
    <row r="229" spans="1:6" ht="26.25" thickBot="1">
      <c r="A229" s="260" t="s">
        <v>357</v>
      </c>
      <c r="B229" s="256"/>
      <c r="C229" s="257"/>
      <c r="D229" s="258"/>
      <c r="E229" s="259"/>
      <c r="F229" s="255">
        <v>1450</v>
      </c>
    </row>
    <row r="230" spans="1:6" ht="51.75" thickBot="1">
      <c r="A230" s="260" t="s">
        <v>358</v>
      </c>
      <c r="B230" s="256"/>
      <c r="C230" s="257"/>
      <c r="D230" s="258"/>
      <c r="E230" s="259"/>
      <c r="F230" s="255">
        <v>11900</v>
      </c>
    </row>
    <row r="231" spans="1:6" ht="51.75" thickBot="1">
      <c r="A231" s="260" t="s">
        <v>359</v>
      </c>
      <c r="B231" s="256"/>
      <c r="C231" s="257"/>
      <c r="D231" s="258"/>
      <c r="E231" s="259"/>
      <c r="F231" s="255">
        <v>15400</v>
      </c>
    </row>
    <row r="232" spans="1:6" ht="51.75" thickBot="1">
      <c r="A232" s="260" t="s">
        <v>360</v>
      </c>
      <c r="B232" s="261"/>
      <c r="C232" s="257"/>
      <c r="D232" s="258"/>
      <c r="E232" s="259"/>
      <c r="F232" s="255">
        <v>1600</v>
      </c>
    </row>
    <row r="233" spans="1:6" ht="51.75" thickBot="1">
      <c r="A233" s="260" t="s">
        <v>361</v>
      </c>
      <c r="B233" s="261"/>
      <c r="C233" s="257"/>
      <c r="D233" s="258"/>
      <c r="E233" s="259"/>
      <c r="F233" s="255">
        <v>1600</v>
      </c>
    </row>
    <row r="235" spans="1:6" ht="24" thickBot="1">
      <c r="A235" s="298" t="s">
        <v>370</v>
      </c>
      <c r="B235" s="298"/>
      <c r="C235" s="298"/>
      <c r="D235" s="298"/>
      <c r="E235" s="298"/>
      <c r="F235" s="298"/>
    </row>
    <row r="236" spans="1:6" ht="30">
      <c r="A236" s="270" t="s">
        <v>371</v>
      </c>
      <c r="B236" s="271" t="s">
        <v>372</v>
      </c>
      <c r="C236" s="271" t="s">
        <v>373</v>
      </c>
      <c r="D236" s="271" t="s">
        <v>374</v>
      </c>
      <c r="E236" s="271" t="s">
        <v>375</v>
      </c>
      <c r="F236" s="272" t="s">
        <v>376</v>
      </c>
    </row>
    <row r="237" spans="1:6" ht="18.75">
      <c r="A237" s="273" t="s">
        <v>366</v>
      </c>
      <c r="B237" s="262">
        <v>57</v>
      </c>
      <c r="C237" s="262">
        <v>200</v>
      </c>
      <c r="D237" s="262">
        <v>3.5</v>
      </c>
      <c r="E237" s="263">
        <v>1500</v>
      </c>
      <c r="F237" s="274">
        <v>1040</v>
      </c>
    </row>
    <row r="238" spans="1:6" ht="18.75">
      <c r="A238" s="273" t="s">
        <v>366</v>
      </c>
      <c r="B238" s="262">
        <v>57</v>
      </c>
      <c r="C238" s="262">
        <v>200</v>
      </c>
      <c r="D238" s="262">
        <v>3.5</v>
      </c>
      <c r="E238" s="263">
        <v>2000</v>
      </c>
      <c r="F238" s="274">
        <v>1235</v>
      </c>
    </row>
    <row r="239" spans="1:6" ht="18.75">
      <c r="A239" s="273" t="s">
        <v>366</v>
      </c>
      <c r="B239" s="264">
        <v>57</v>
      </c>
      <c r="C239" s="264">
        <v>200</v>
      </c>
      <c r="D239" s="264">
        <v>3.5</v>
      </c>
      <c r="E239" s="265">
        <v>2500</v>
      </c>
      <c r="F239" s="274">
        <v>1430</v>
      </c>
    </row>
    <row r="240" spans="1:6" ht="18.75">
      <c r="A240" s="273" t="s">
        <v>366</v>
      </c>
      <c r="B240" s="264">
        <v>57</v>
      </c>
      <c r="C240" s="264">
        <v>200</v>
      </c>
      <c r="D240" s="264">
        <v>3.5</v>
      </c>
      <c r="E240" s="265">
        <v>3000</v>
      </c>
      <c r="F240" s="274">
        <v>1625</v>
      </c>
    </row>
    <row r="241" spans="1:6" ht="18.75">
      <c r="A241" s="275"/>
      <c r="B241" s="276"/>
      <c r="C241" s="276"/>
      <c r="D241" s="276"/>
      <c r="E241" s="276"/>
      <c r="F241" s="277"/>
    </row>
    <row r="242" spans="1:6" ht="18.75">
      <c r="A242" s="278" t="s">
        <v>367</v>
      </c>
      <c r="B242" s="266">
        <v>76</v>
      </c>
      <c r="C242" s="266">
        <v>250</v>
      </c>
      <c r="D242" s="266">
        <v>3.5</v>
      </c>
      <c r="E242" s="267">
        <v>1500</v>
      </c>
      <c r="F242" s="279">
        <v>1235</v>
      </c>
    </row>
    <row r="243" spans="1:6" ht="18.75">
      <c r="A243" s="278" t="s">
        <v>367</v>
      </c>
      <c r="B243" s="266">
        <v>76</v>
      </c>
      <c r="C243" s="266">
        <v>250</v>
      </c>
      <c r="D243" s="266">
        <v>3.5</v>
      </c>
      <c r="E243" s="267">
        <v>2000</v>
      </c>
      <c r="F243" s="279">
        <v>1495</v>
      </c>
    </row>
    <row r="244" spans="1:6" ht="18.75">
      <c r="A244" s="278" t="s">
        <v>367</v>
      </c>
      <c r="B244" s="266">
        <v>76</v>
      </c>
      <c r="C244" s="266">
        <v>250</v>
      </c>
      <c r="D244" s="266">
        <v>3.5</v>
      </c>
      <c r="E244" s="267">
        <v>2500</v>
      </c>
      <c r="F244" s="279">
        <v>1755</v>
      </c>
    </row>
    <row r="245" spans="1:6" ht="18.75">
      <c r="A245" s="278" t="s">
        <v>367</v>
      </c>
      <c r="B245" s="266">
        <v>76</v>
      </c>
      <c r="C245" s="266">
        <v>250</v>
      </c>
      <c r="D245" s="266">
        <v>3.5</v>
      </c>
      <c r="E245" s="267">
        <v>3000</v>
      </c>
      <c r="F245" s="279">
        <v>2015</v>
      </c>
    </row>
    <row r="246" spans="1:6" ht="18.75">
      <c r="A246" s="278" t="s">
        <v>367</v>
      </c>
      <c r="B246" s="266">
        <v>76</v>
      </c>
      <c r="C246" s="266">
        <v>250</v>
      </c>
      <c r="D246" s="266">
        <v>3.5</v>
      </c>
      <c r="E246" s="267">
        <v>3500</v>
      </c>
      <c r="F246" s="279">
        <v>2275</v>
      </c>
    </row>
    <row r="247" spans="1:6" ht="18.75">
      <c r="A247" s="278"/>
      <c r="B247" s="266"/>
      <c r="C247" s="266"/>
      <c r="D247" s="266"/>
      <c r="E247" s="267"/>
      <c r="F247" s="279"/>
    </row>
    <row r="248" spans="1:6" ht="18.75">
      <c r="A248" s="278" t="s">
        <v>368</v>
      </c>
      <c r="B248" s="266">
        <v>89</v>
      </c>
      <c r="C248" s="266">
        <v>250</v>
      </c>
      <c r="D248" s="266">
        <v>3.5</v>
      </c>
      <c r="E248" s="267">
        <v>2000</v>
      </c>
      <c r="F248" s="279">
        <v>1690</v>
      </c>
    </row>
    <row r="249" spans="1:6" ht="18.75">
      <c r="A249" s="278" t="s">
        <v>368</v>
      </c>
      <c r="B249" s="266">
        <v>89</v>
      </c>
      <c r="C249" s="266">
        <v>250</v>
      </c>
      <c r="D249" s="266">
        <v>3.5</v>
      </c>
      <c r="E249" s="267">
        <v>2400</v>
      </c>
      <c r="F249" s="279">
        <v>1950</v>
      </c>
    </row>
    <row r="250" spans="1:6" ht="18.75">
      <c r="A250" s="278" t="s">
        <v>368</v>
      </c>
      <c r="B250" s="266">
        <v>89</v>
      </c>
      <c r="C250" s="266">
        <v>250</v>
      </c>
      <c r="D250" s="266">
        <v>3.5</v>
      </c>
      <c r="E250" s="267">
        <v>3000</v>
      </c>
      <c r="F250" s="279">
        <v>2275</v>
      </c>
    </row>
    <row r="251" spans="1:6" ht="18.75">
      <c r="A251" s="278" t="s">
        <v>368</v>
      </c>
      <c r="B251" s="266">
        <v>89</v>
      </c>
      <c r="C251" s="266">
        <v>250</v>
      </c>
      <c r="D251" s="266">
        <v>3.5</v>
      </c>
      <c r="E251" s="267">
        <v>3500</v>
      </c>
      <c r="F251" s="279">
        <v>2400</v>
      </c>
    </row>
    <row r="252" spans="1:6" ht="18.75">
      <c r="A252" s="278"/>
      <c r="B252" s="268"/>
      <c r="C252" s="268"/>
      <c r="D252" s="268"/>
      <c r="E252" s="269"/>
      <c r="F252" s="280"/>
    </row>
    <row r="253" spans="1:6" ht="18.75">
      <c r="A253" s="278" t="s">
        <v>369</v>
      </c>
      <c r="B253" s="266">
        <v>108</v>
      </c>
      <c r="C253" s="266">
        <v>300</v>
      </c>
      <c r="D253" s="266">
        <v>4</v>
      </c>
      <c r="E253" s="267">
        <v>2000</v>
      </c>
      <c r="F253" s="279">
        <v>2210</v>
      </c>
    </row>
    <row r="254" spans="1:6" ht="18.75">
      <c r="A254" s="278" t="s">
        <v>369</v>
      </c>
      <c r="B254" s="266">
        <v>108</v>
      </c>
      <c r="C254" s="266">
        <v>300</v>
      </c>
      <c r="D254" s="266">
        <v>4</v>
      </c>
      <c r="E254" s="267">
        <v>2400</v>
      </c>
      <c r="F254" s="279">
        <v>2600</v>
      </c>
    </row>
    <row r="255" spans="1:6" ht="18.75">
      <c r="A255" s="278" t="s">
        <v>369</v>
      </c>
      <c r="B255" s="266">
        <v>108</v>
      </c>
      <c r="C255" s="266">
        <v>300</v>
      </c>
      <c r="D255" s="266">
        <v>4</v>
      </c>
      <c r="E255" s="267">
        <v>3000</v>
      </c>
      <c r="F255" s="279">
        <v>2935</v>
      </c>
    </row>
    <row r="256" spans="1:6" ht="18.75">
      <c r="A256" s="278" t="s">
        <v>369</v>
      </c>
      <c r="B256" s="266">
        <v>108</v>
      </c>
      <c r="C256" s="266">
        <v>300</v>
      </c>
      <c r="D256" s="266">
        <v>4</v>
      </c>
      <c r="E256" s="267">
        <v>3500</v>
      </c>
      <c r="F256" s="279">
        <v>3300</v>
      </c>
    </row>
    <row r="257" spans="1:6" ht="19.5" thickBot="1">
      <c r="A257" s="281" t="s">
        <v>369</v>
      </c>
      <c r="B257" s="282">
        <v>108</v>
      </c>
      <c r="C257" s="282">
        <v>300</v>
      </c>
      <c r="D257" s="282">
        <v>4</v>
      </c>
      <c r="E257" s="283">
        <v>4000</v>
      </c>
      <c r="F257" s="284">
        <v>3600</v>
      </c>
    </row>
    <row r="258" spans="1:6" ht="21">
      <c r="A258" s="285" t="s">
        <v>377</v>
      </c>
      <c r="B258" s="286" t="s">
        <v>378</v>
      </c>
      <c r="C258" s="286"/>
      <c r="D258" s="291">
        <v>4</v>
      </c>
      <c r="E258" s="287"/>
      <c r="F258" s="293">
        <v>260</v>
      </c>
    </row>
    <row r="259" spans="1:6" ht="21.75" thickBot="1">
      <c r="A259" s="288" t="s">
        <v>379</v>
      </c>
      <c r="B259" s="289" t="s">
        <v>380</v>
      </c>
      <c r="C259" s="289"/>
      <c r="D259" s="292">
        <v>4</v>
      </c>
      <c r="E259" s="290"/>
      <c r="F259" s="294">
        <v>325</v>
      </c>
    </row>
    <row r="260" spans="1:6" ht="29.25" thickBot="1">
      <c r="C260" s="2" t="s">
        <v>406</v>
      </c>
    </row>
    <row r="261" spans="1:6">
      <c r="A261" s="270" t="s">
        <v>371</v>
      </c>
      <c r="B261" s="271" t="s">
        <v>394</v>
      </c>
      <c r="C261" s="271"/>
      <c r="D261" s="271"/>
      <c r="E261" s="271"/>
      <c r="F261" s="272" t="s">
        <v>396</v>
      </c>
    </row>
    <row r="262" spans="1:6" ht="18.75">
      <c r="A262" s="273" t="s">
        <v>393</v>
      </c>
      <c r="B262" s="266" t="s">
        <v>403</v>
      </c>
      <c r="C262" s="262" t="s">
        <v>397</v>
      </c>
      <c r="D262" s="262"/>
      <c r="E262" s="263"/>
      <c r="F262" s="297">
        <v>3</v>
      </c>
    </row>
    <row r="263" spans="1:6" ht="18.75">
      <c r="A263" s="273" t="s">
        <v>393</v>
      </c>
      <c r="B263" s="266" t="s">
        <v>404</v>
      </c>
      <c r="C263" s="262" t="s">
        <v>397</v>
      </c>
      <c r="D263" s="262"/>
      <c r="E263" s="263"/>
      <c r="F263" s="297">
        <v>5</v>
      </c>
    </row>
    <row r="264" spans="1:6" ht="18.75">
      <c r="A264" s="273" t="s">
        <v>393</v>
      </c>
      <c r="B264" s="266" t="s">
        <v>402</v>
      </c>
      <c r="C264" s="262" t="s">
        <v>397</v>
      </c>
      <c r="D264" s="264"/>
      <c r="E264" s="265"/>
      <c r="F264" s="297">
        <v>8</v>
      </c>
    </row>
    <row r="265" spans="1:6" ht="18.75">
      <c r="A265" s="273" t="s">
        <v>393</v>
      </c>
      <c r="B265" s="264" t="s">
        <v>401</v>
      </c>
      <c r="C265" s="262" t="s">
        <v>397</v>
      </c>
      <c r="D265" s="264"/>
      <c r="E265" s="265"/>
      <c r="F265" s="297">
        <v>15</v>
      </c>
    </row>
    <row r="266" spans="1:6" ht="18.75">
      <c r="A266" s="273" t="s">
        <v>393</v>
      </c>
      <c r="B266" s="296" t="s">
        <v>395</v>
      </c>
      <c r="C266" s="262" t="s">
        <v>397</v>
      </c>
      <c r="D266" s="276"/>
      <c r="E266" s="276"/>
      <c r="F266" s="297">
        <v>15</v>
      </c>
    </row>
    <row r="267" spans="1:6" ht="18.75">
      <c r="A267" s="273" t="s">
        <v>393</v>
      </c>
      <c r="B267" s="266" t="s">
        <v>395</v>
      </c>
      <c r="C267" s="295" t="s">
        <v>398</v>
      </c>
      <c r="D267" s="266"/>
      <c r="E267" s="267"/>
      <c r="F267" s="297">
        <v>20</v>
      </c>
    </row>
    <row r="268" spans="1:6" ht="18.75">
      <c r="A268" s="273" t="s">
        <v>393</v>
      </c>
      <c r="B268" s="266" t="s">
        <v>405</v>
      </c>
      <c r="C268" s="262" t="s">
        <v>397</v>
      </c>
      <c r="D268" s="266"/>
      <c r="E268" s="267"/>
      <c r="F268" s="297">
        <v>15</v>
      </c>
    </row>
    <row r="269" spans="1:6" ht="18.75">
      <c r="A269" s="273" t="s">
        <v>393</v>
      </c>
      <c r="B269" s="266" t="s">
        <v>399</v>
      </c>
      <c r="C269" s="262" t="s">
        <v>397</v>
      </c>
      <c r="D269" s="266"/>
      <c r="E269" s="267"/>
      <c r="F269" s="297">
        <v>30</v>
      </c>
    </row>
    <row r="270" spans="1:6" ht="18.75">
      <c r="A270" s="273" t="s">
        <v>393</v>
      </c>
      <c r="B270" s="266" t="s">
        <v>400</v>
      </c>
      <c r="C270" s="262" t="s">
        <v>397</v>
      </c>
      <c r="D270" s="266"/>
      <c r="E270" s="267"/>
      <c r="F270" s="297">
        <v>50</v>
      </c>
    </row>
  </sheetData>
  <mergeCells count="1">
    <mergeCell ref="A235:F235"/>
  </mergeCells>
  <pageMargins left="0.23622047244094491" right="3.937007874015748E-2" top="0.74803149606299213" bottom="0.35433070866141736" header="0.11811023622047245" footer="0.31496062992125984"/>
  <pageSetup paperSize="9" scale="60" orientation="portrait" horizontalDpi="4294967293" r:id="rId1"/>
  <rowBreaks count="5" manualBreakCount="5">
    <brk id="38" max="5" man="1"/>
    <brk id="80" max="5" man="1"/>
    <brk id="127" max="5" man="1"/>
    <brk id="165" max="5" man="1"/>
    <brk id="199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8"/>
  <sheetViews>
    <sheetView topLeftCell="A22" workbookViewId="0">
      <selection sqref="A1:A2"/>
    </sheetView>
  </sheetViews>
  <sheetFormatPr defaultRowHeight="15"/>
  <cols>
    <col min="1" max="1" width="21.5703125" customWidth="1"/>
    <col min="2" max="2" width="16.5703125" customWidth="1"/>
    <col min="3" max="3" width="26.42578125" customWidth="1"/>
    <col min="4" max="4" width="27.7109375" customWidth="1"/>
  </cols>
  <sheetData>
    <row r="1" spans="1:4" ht="21">
      <c r="A1" s="94" t="s">
        <v>223</v>
      </c>
    </row>
    <row r="3" spans="1:4">
      <c r="A3" t="s">
        <v>217</v>
      </c>
    </row>
    <row r="4" spans="1:4">
      <c r="A4" t="s">
        <v>219</v>
      </c>
    </row>
    <row r="5" spans="1:4">
      <c r="A5" t="s">
        <v>218</v>
      </c>
    </row>
    <row r="7" spans="1:4">
      <c r="A7" t="s">
        <v>222</v>
      </c>
    </row>
    <row r="8" spans="1:4">
      <c r="A8" t="s">
        <v>220</v>
      </c>
    </row>
    <row r="9" spans="1:4">
      <c r="A9" t="s">
        <v>221</v>
      </c>
    </row>
    <row r="11" spans="1:4" ht="33.75" customHeight="1">
      <c r="A11" s="92" t="s">
        <v>216</v>
      </c>
      <c r="B11" s="93" t="s">
        <v>209</v>
      </c>
      <c r="C11" s="93" t="s">
        <v>210</v>
      </c>
      <c r="D11" s="93" t="s">
        <v>211</v>
      </c>
    </row>
    <row r="12" spans="1:4">
      <c r="A12" s="91" t="s">
        <v>212</v>
      </c>
      <c r="B12" s="91">
        <v>3.5</v>
      </c>
      <c r="C12" s="91">
        <f>(D12)/2</f>
        <v>1850</v>
      </c>
      <c r="D12" s="91">
        <v>3700</v>
      </c>
    </row>
    <row r="13" spans="1:4">
      <c r="A13" s="91" t="s">
        <v>212</v>
      </c>
      <c r="B13" s="91">
        <v>3.7</v>
      </c>
      <c r="C13" s="91">
        <f t="shared" ref="C13:C14" si="0">(D13)/2</f>
        <v>2210</v>
      </c>
      <c r="D13" s="91">
        <v>4420</v>
      </c>
    </row>
    <row r="14" spans="1:4">
      <c r="A14" s="91" t="s">
        <v>212</v>
      </c>
      <c r="B14" s="91">
        <v>4</v>
      </c>
      <c r="C14" s="91">
        <f t="shared" si="0"/>
        <v>2275</v>
      </c>
      <c r="D14" s="91">
        <v>4550</v>
      </c>
    </row>
    <row r="15" spans="1:4">
      <c r="A15" s="95" t="s">
        <v>213</v>
      </c>
      <c r="B15" s="95"/>
      <c r="C15" s="96">
        <v>2650</v>
      </c>
      <c r="D15" s="96">
        <v>5300</v>
      </c>
    </row>
    <row r="16" spans="1:4">
      <c r="A16" s="91" t="s">
        <v>212</v>
      </c>
      <c r="B16" s="91">
        <v>6</v>
      </c>
      <c r="C16" s="91">
        <v>3800</v>
      </c>
      <c r="D16" s="91">
        <v>7700</v>
      </c>
    </row>
    <row r="17" spans="1:4">
      <c r="A17" s="95" t="s">
        <v>214</v>
      </c>
      <c r="B17" s="95"/>
      <c r="C17" s="96">
        <v>4060</v>
      </c>
      <c r="D17" s="96">
        <v>8100</v>
      </c>
    </row>
    <row r="18" spans="1:4">
      <c r="A18" s="91" t="s">
        <v>212</v>
      </c>
      <c r="B18" s="91">
        <v>8</v>
      </c>
      <c r="C18" s="91">
        <v>4600</v>
      </c>
      <c r="D18" s="91">
        <v>9100</v>
      </c>
    </row>
    <row r="19" spans="1:4">
      <c r="A19" s="95" t="s">
        <v>214</v>
      </c>
      <c r="B19" s="95"/>
      <c r="C19" s="96">
        <v>4800</v>
      </c>
      <c r="D19" s="96">
        <v>9600</v>
      </c>
    </row>
    <row r="20" spans="1:4">
      <c r="A20" s="91" t="s">
        <v>212</v>
      </c>
      <c r="B20" s="91">
        <v>10</v>
      </c>
      <c r="C20" s="91">
        <v>5200</v>
      </c>
      <c r="D20" s="91">
        <v>10500</v>
      </c>
    </row>
    <row r="21" spans="1:4">
      <c r="A21" s="95" t="s">
        <v>213</v>
      </c>
      <c r="B21" s="95"/>
      <c r="C21" s="96">
        <v>5500</v>
      </c>
      <c r="D21" s="96">
        <v>10900</v>
      </c>
    </row>
    <row r="22" spans="1:4">
      <c r="A22" s="91" t="s">
        <v>212</v>
      </c>
      <c r="B22" s="91">
        <v>16</v>
      </c>
      <c r="C22" s="91">
        <v>9000</v>
      </c>
      <c r="D22" s="91">
        <v>18000</v>
      </c>
    </row>
    <row r="23" spans="1:4">
      <c r="A23" s="95" t="s">
        <v>214</v>
      </c>
      <c r="B23" s="95"/>
      <c r="C23" s="96">
        <v>9500</v>
      </c>
      <c r="D23" s="96">
        <v>19100</v>
      </c>
    </row>
    <row r="24" spans="1:4">
      <c r="A24" s="91" t="s">
        <v>212</v>
      </c>
      <c r="B24" s="91">
        <v>20</v>
      </c>
      <c r="C24" s="91">
        <v>11800</v>
      </c>
      <c r="D24" s="91">
        <v>23700</v>
      </c>
    </row>
    <row r="25" spans="1:4">
      <c r="A25" s="95" t="s">
        <v>214</v>
      </c>
      <c r="B25" s="95"/>
      <c r="C25" s="96">
        <v>12450</v>
      </c>
      <c r="D25" s="96">
        <v>24900</v>
      </c>
    </row>
    <row r="26" spans="1:4">
      <c r="A26" s="91" t="s">
        <v>212</v>
      </c>
      <c r="B26" s="91">
        <v>25</v>
      </c>
      <c r="C26" s="91">
        <v>14500</v>
      </c>
      <c r="D26" s="91">
        <v>29000</v>
      </c>
    </row>
    <row r="27" spans="1:4">
      <c r="A27" s="95" t="s">
        <v>214</v>
      </c>
      <c r="B27" s="95"/>
      <c r="C27" s="96">
        <v>15200</v>
      </c>
      <c r="D27" s="96">
        <v>30500</v>
      </c>
    </row>
    <row r="28" spans="1:4">
      <c r="A28" s="91" t="s">
        <v>212</v>
      </c>
      <c r="B28" s="91">
        <v>32</v>
      </c>
      <c r="C28" s="91">
        <v>15400</v>
      </c>
      <c r="D28" s="91">
        <v>30800</v>
      </c>
    </row>
    <row r="29" spans="1:4">
      <c r="A29" s="95" t="s">
        <v>214</v>
      </c>
      <c r="B29" s="95"/>
      <c r="C29" s="96">
        <v>16200</v>
      </c>
      <c r="D29" s="96">
        <v>32400</v>
      </c>
    </row>
    <row r="30" spans="1:4">
      <c r="A30" s="90"/>
      <c r="B30" s="90"/>
      <c r="C30" s="90"/>
      <c r="D30" s="90"/>
    </row>
    <row r="32" spans="1:4" ht="18.75">
      <c r="A32" s="47" t="s">
        <v>215</v>
      </c>
    </row>
    <row r="33" spans="1:4" ht="15.75">
      <c r="A33" s="92" t="s">
        <v>216</v>
      </c>
      <c r="B33" s="93" t="s">
        <v>209</v>
      </c>
      <c r="C33" s="93" t="s">
        <v>210</v>
      </c>
      <c r="D33" s="93" t="s">
        <v>211</v>
      </c>
    </row>
    <row r="34" spans="1:4">
      <c r="A34" s="91" t="s">
        <v>212</v>
      </c>
      <c r="B34" s="91">
        <v>4</v>
      </c>
      <c r="C34" s="91">
        <v>2900</v>
      </c>
      <c r="D34" s="91">
        <v>5800</v>
      </c>
    </row>
    <row r="35" spans="1:4">
      <c r="A35" s="95" t="s">
        <v>213</v>
      </c>
      <c r="B35" s="95"/>
      <c r="C35" s="96">
        <v>3050</v>
      </c>
      <c r="D35" s="95">
        <v>6100</v>
      </c>
    </row>
    <row r="36" spans="1:4">
      <c r="A36" s="91" t="s">
        <v>212</v>
      </c>
      <c r="B36" s="91">
        <v>6</v>
      </c>
      <c r="C36" s="91">
        <v>4450</v>
      </c>
      <c r="D36" s="91">
        <v>8900</v>
      </c>
    </row>
    <row r="37" spans="1:4">
      <c r="A37" s="95" t="s">
        <v>214</v>
      </c>
      <c r="B37" s="95"/>
      <c r="C37" s="95">
        <v>4600</v>
      </c>
      <c r="D37" s="95">
        <v>9300</v>
      </c>
    </row>
    <row r="38" spans="1:4">
      <c r="A38" s="91" t="s">
        <v>212</v>
      </c>
      <c r="B38" s="91">
        <v>8</v>
      </c>
      <c r="C38" s="91">
        <v>5300</v>
      </c>
      <c r="D38" s="91">
        <v>10500</v>
      </c>
    </row>
    <row r="39" spans="1:4">
      <c r="A39" s="95" t="s">
        <v>214</v>
      </c>
      <c r="B39" s="95"/>
      <c r="C39" s="95">
        <v>5500</v>
      </c>
      <c r="D39" s="95">
        <v>11000</v>
      </c>
    </row>
    <row r="40" spans="1:4">
      <c r="A40" s="91" t="s">
        <v>212</v>
      </c>
      <c r="B40" s="91">
        <v>10</v>
      </c>
      <c r="C40" s="91">
        <v>6000</v>
      </c>
      <c r="D40" s="91">
        <v>12000</v>
      </c>
    </row>
    <row r="41" spans="1:4">
      <c r="A41" s="95" t="s">
        <v>213</v>
      </c>
      <c r="B41" s="95"/>
      <c r="C41" s="95">
        <v>6300</v>
      </c>
      <c r="D41" s="95">
        <v>12600</v>
      </c>
    </row>
    <row r="42" spans="1:4">
      <c r="A42" s="91" t="s">
        <v>212</v>
      </c>
      <c r="B42" s="91">
        <v>16</v>
      </c>
      <c r="C42" s="91">
        <v>10400</v>
      </c>
      <c r="D42" s="91">
        <v>20800</v>
      </c>
    </row>
    <row r="43" spans="1:4">
      <c r="A43" s="95" t="s">
        <v>213</v>
      </c>
      <c r="B43" s="95"/>
      <c r="C43" s="95">
        <v>10900</v>
      </c>
      <c r="D43" s="95">
        <v>21800</v>
      </c>
    </row>
    <row r="45" spans="1:4">
      <c r="A45" t="s">
        <v>267</v>
      </c>
    </row>
    <row r="46" spans="1:4" ht="15.75">
      <c r="A46" s="92" t="s">
        <v>216</v>
      </c>
      <c r="B46" s="93" t="s">
        <v>209</v>
      </c>
      <c r="C46" s="93" t="s">
        <v>210</v>
      </c>
      <c r="D46" s="93" t="s">
        <v>211</v>
      </c>
    </row>
    <row r="47" spans="1:4">
      <c r="A47" s="91" t="s">
        <v>212</v>
      </c>
      <c r="B47" s="91">
        <v>4</v>
      </c>
      <c r="C47" s="91">
        <v>3200</v>
      </c>
      <c r="D47" s="91">
        <v>6400</v>
      </c>
    </row>
    <row r="48" spans="1:4">
      <c r="A48" s="95" t="s">
        <v>213</v>
      </c>
      <c r="B48" s="95"/>
      <c r="C48" s="96">
        <v>3350</v>
      </c>
      <c r="D48" s="95">
        <v>6700</v>
      </c>
    </row>
  </sheetData>
  <pageMargins left="0.11811023622047245" right="0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5:D11"/>
  <sheetViews>
    <sheetView workbookViewId="0">
      <selection activeCell="A12" sqref="A12"/>
    </sheetView>
  </sheetViews>
  <sheetFormatPr defaultRowHeight="15"/>
  <cols>
    <col min="1" max="1" width="30.140625" customWidth="1"/>
    <col min="2" max="3" width="23.7109375" customWidth="1"/>
    <col min="4" max="4" width="22.7109375" customWidth="1"/>
  </cols>
  <sheetData>
    <row r="5" spans="1:4" ht="15.75" thickBot="1">
      <c r="C5">
        <v>2.5</v>
      </c>
      <c r="D5" t="s">
        <v>98</v>
      </c>
    </row>
    <row r="6" spans="1:4" ht="27.75" thickBot="1">
      <c r="A6" s="72" t="s">
        <v>95</v>
      </c>
      <c r="B6" s="27" t="s">
        <v>224</v>
      </c>
      <c r="C6" s="31">
        <v>330</v>
      </c>
      <c r="D6" s="30">
        <v>365</v>
      </c>
    </row>
    <row r="7" spans="1:4" ht="32.25" customHeight="1" thickBot="1">
      <c r="A7" s="72" t="s">
        <v>96</v>
      </c>
      <c r="B7" s="19" t="s">
        <v>225</v>
      </c>
      <c r="C7" s="19">
        <v>385</v>
      </c>
      <c r="D7" s="20">
        <v>470</v>
      </c>
    </row>
    <row r="8" spans="1:4" ht="38.25" customHeight="1" thickBot="1">
      <c r="A8" s="72" t="s">
        <v>97</v>
      </c>
      <c r="B8" s="19" t="s">
        <v>226</v>
      </c>
      <c r="C8" s="19">
        <v>385</v>
      </c>
      <c r="D8" s="20">
        <v>470</v>
      </c>
    </row>
    <row r="9" spans="1:4" ht="30" customHeight="1" thickBot="1">
      <c r="A9" s="72" t="s">
        <v>99</v>
      </c>
      <c r="B9" s="19" t="s">
        <v>227</v>
      </c>
      <c r="C9" s="19">
        <v>445</v>
      </c>
      <c r="D9" s="20">
        <v>530</v>
      </c>
    </row>
    <row r="10" spans="1:4" ht="40.5" customHeight="1" thickBot="1">
      <c r="A10" s="72" t="s">
        <v>99</v>
      </c>
      <c r="B10" s="19" t="s">
        <v>228</v>
      </c>
      <c r="C10" s="19">
        <v>515</v>
      </c>
      <c r="D10" s="20">
        <v>620</v>
      </c>
    </row>
    <row r="11" spans="1:4" ht="53.25" customHeight="1" thickBot="1">
      <c r="A11" s="72" t="s">
        <v>114</v>
      </c>
      <c r="B11" s="19" t="s">
        <v>229</v>
      </c>
      <c r="C11" s="19">
        <v>615</v>
      </c>
      <c r="D11" s="20">
        <v>735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D190"/>
  <sheetViews>
    <sheetView topLeftCell="A3" workbookViewId="0">
      <selection activeCell="A32" sqref="A32"/>
    </sheetView>
  </sheetViews>
  <sheetFormatPr defaultRowHeight="15"/>
  <cols>
    <col min="1" max="1" width="28.7109375" customWidth="1"/>
    <col min="2" max="2" width="9.140625" customWidth="1"/>
    <col min="3" max="3" width="7.5703125" customWidth="1"/>
    <col min="4" max="4" width="35.28515625" customWidth="1"/>
  </cols>
  <sheetData>
    <row r="3" spans="1:4" ht="15.75" thickBot="1"/>
    <row r="4" spans="1:4" ht="32.25" thickBot="1">
      <c r="A4" s="157" t="s">
        <v>0</v>
      </c>
      <c r="B4" s="158" t="s">
        <v>1</v>
      </c>
      <c r="C4" s="158" t="s">
        <v>100</v>
      </c>
      <c r="D4" s="158" t="s">
        <v>295</v>
      </c>
    </row>
    <row r="5" spans="1:4" ht="24" customHeight="1" thickBot="1">
      <c r="A5" s="160" t="s">
        <v>128</v>
      </c>
      <c r="B5" s="191">
        <v>9</v>
      </c>
      <c r="C5" s="192">
        <v>0.222</v>
      </c>
      <c r="D5" s="161"/>
    </row>
    <row r="6" spans="1:4" ht="24" customHeight="1">
      <c r="A6" s="162" t="s">
        <v>5</v>
      </c>
      <c r="B6" s="193">
        <v>6</v>
      </c>
      <c r="C6" s="194">
        <v>0.39500000000000002</v>
      </c>
      <c r="D6" s="163"/>
    </row>
    <row r="7" spans="1:4" ht="22.5" customHeight="1" thickBot="1">
      <c r="A7" s="164" t="s">
        <v>6</v>
      </c>
      <c r="B7" s="195">
        <v>11.75</v>
      </c>
      <c r="C7" s="196">
        <v>0.61699999999999999</v>
      </c>
      <c r="D7" s="165"/>
    </row>
    <row r="8" spans="1:4" ht="21.75" customHeight="1" thickBot="1">
      <c r="A8" s="164" t="s">
        <v>8</v>
      </c>
      <c r="B8" s="195">
        <v>11.75</v>
      </c>
      <c r="C8" s="197">
        <v>0.88800000000000001</v>
      </c>
      <c r="D8" s="165"/>
    </row>
    <row r="9" spans="1:4" ht="16.5" thickBot="1">
      <c r="A9" s="164" t="s">
        <v>108</v>
      </c>
      <c r="B9" s="195">
        <v>11.75</v>
      </c>
      <c r="C9" s="197">
        <v>1.21</v>
      </c>
      <c r="D9" s="165"/>
    </row>
    <row r="10" spans="1:4" ht="16.5" thickBot="1">
      <c r="A10" s="164" t="s">
        <v>9</v>
      </c>
      <c r="B10" s="195">
        <v>11.75</v>
      </c>
      <c r="C10" s="198">
        <v>1.61</v>
      </c>
      <c r="D10" s="165"/>
    </row>
    <row r="11" spans="1:4" ht="16.5" thickBot="1">
      <c r="A11" s="164" t="s">
        <v>10</v>
      </c>
      <c r="B11" s="195">
        <v>11.75</v>
      </c>
      <c r="C11" s="198">
        <v>2.0569999999999999</v>
      </c>
      <c r="D11" s="165"/>
    </row>
    <row r="12" spans="1:4" ht="16.5" thickBot="1">
      <c r="A12" s="164" t="s">
        <v>11</v>
      </c>
      <c r="B12" s="195">
        <v>11.75</v>
      </c>
      <c r="C12" s="198">
        <v>2.5099999999999998</v>
      </c>
      <c r="D12" s="165"/>
    </row>
    <row r="13" spans="1:4" ht="16.5" thickBot="1">
      <c r="A13" s="164" t="s">
        <v>12</v>
      </c>
      <c r="B13" s="195">
        <v>11.75</v>
      </c>
      <c r="C13" s="198">
        <v>2.98</v>
      </c>
      <c r="D13" s="165"/>
    </row>
    <row r="14" spans="1:4" ht="16.5" thickBot="1">
      <c r="A14" s="164" t="s">
        <v>13</v>
      </c>
      <c r="B14" s="195">
        <v>11.75</v>
      </c>
      <c r="C14" s="198">
        <v>3.85</v>
      </c>
      <c r="D14" s="165"/>
    </row>
    <row r="15" spans="1:4" ht="16.5" thickBot="1">
      <c r="A15" s="164" t="s">
        <v>120</v>
      </c>
      <c r="B15" s="195">
        <v>11.75</v>
      </c>
      <c r="C15" s="198">
        <v>4.83</v>
      </c>
      <c r="D15" s="165"/>
    </row>
    <row r="16" spans="1:4" ht="26.25" thickBot="1">
      <c r="A16" s="164" t="s">
        <v>122</v>
      </c>
      <c r="B16" s="195">
        <v>11.75</v>
      </c>
      <c r="C16" s="198" t="s">
        <v>138</v>
      </c>
      <c r="D16" s="165"/>
    </row>
    <row r="17" spans="1:4" ht="16.5" thickBot="1">
      <c r="A17" s="164" t="s">
        <v>18</v>
      </c>
      <c r="B17" s="199">
        <v>6</v>
      </c>
      <c r="C17" s="198">
        <v>0.28000000000000003</v>
      </c>
      <c r="D17" s="165"/>
    </row>
    <row r="18" spans="1:4" ht="16.5" thickBot="1">
      <c r="A18" s="164" t="s">
        <v>158</v>
      </c>
      <c r="B18" s="200">
        <v>6</v>
      </c>
      <c r="C18" s="201">
        <v>0.39500000000000002</v>
      </c>
      <c r="D18" s="165"/>
    </row>
    <row r="19" spans="1:4" ht="16.5" thickBot="1">
      <c r="A19" s="164" t="s">
        <v>159</v>
      </c>
      <c r="B19" s="200">
        <v>6</v>
      </c>
      <c r="C19" s="201">
        <v>0.67800000000000005</v>
      </c>
      <c r="D19" s="165"/>
    </row>
    <row r="20" spans="1:4" ht="16.5" thickBot="1">
      <c r="A20" s="164" t="s">
        <v>44</v>
      </c>
      <c r="B20" s="199">
        <v>6</v>
      </c>
      <c r="C20" s="201">
        <v>0.88800000000000001</v>
      </c>
      <c r="D20" s="165"/>
    </row>
    <row r="21" spans="1:4" ht="16.5" thickBot="1">
      <c r="A21" s="164" t="s">
        <v>45</v>
      </c>
      <c r="B21" s="199">
        <v>11.75</v>
      </c>
      <c r="C21" s="201">
        <v>1.21</v>
      </c>
      <c r="D21" s="165"/>
    </row>
    <row r="22" spans="1:4" ht="16.5" thickBot="1">
      <c r="A22" s="164" t="s">
        <v>46</v>
      </c>
      <c r="B22" s="202">
        <v>11.75</v>
      </c>
      <c r="C22" s="198">
        <v>1.58</v>
      </c>
      <c r="D22" s="165"/>
    </row>
    <row r="23" spans="1:4" ht="16.5" thickBot="1">
      <c r="A23" s="164" t="s">
        <v>47</v>
      </c>
      <c r="B23" s="202">
        <v>6</v>
      </c>
      <c r="C23" s="198">
        <v>2.0099999999999998</v>
      </c>
      <c r="D23" s="165"/>
    </row>
    <row r="24" spans="1:4" ht="16.5" thickBot="1">
      <c r="A24" s="164" t="s">
        <v>150</v>
      </c>
      <c r="B24" s="202">
        <v>6</v>
      </c>
      <c r="C24" s="198">
        <v>2.569</v>
      </c>
      <c r="D24" s="165"/>
    </row>
    <row r="25" spans="1:4" ht="16.5" thickBot="1">
      <c r="A25" s="164" t="s">
        <v>14</v>
      </c>
      <c r="B25" s="199">
        <v>12</v>
      </c>
      <c r="C25" s="198">
        <v>9.5</v>
      </c>
      <c r="D25" s="165"/>
    </row>
    <row r="26" spans="1:4" ht="16.5" thickBot="1">
      <c r="A26" s="164" t="s">
        <v>15</v>
      </c>
      <c r="B26" s="199">
        <v>12</v>
      </c>
      <c r="C26" s="198">
        <v>9.1999999999999993</v>
      </c>
      <c r="D26" s="165"/>
    </row>
    <row r="27" spans="1:4" ht="16.5" thickBot="1">
      <c r="A27" s="164" t="s">
        <v>107</v>
      </c>
      <c r="B27" s="199">
        <v>12</v>
      </c>
      <c r="C27" s="198">
        <v>11.5</v>
      </c>
      <c r="D27" s="165"/>
    </row>
    <row r="28" spans="1:4" ht="16.5" thickBot="1">
      <c r="A28" s="164" t="s">
        <v>16</v>
      </c>
      <c r="B28" s="199">
        <v>12</v>
      </c>
      <c r="C28" s="198">
        <v>10.5</v>
      </c>
      <c r="D28" s="165"/>
    </row>
    <row r="29" spans="1:4" ht="16.5" thickBot="1">
      <c r="A29" s="164" t="s">
        <v>149</v>
      </c>
      <c r="B29" s="199">
        <v>12</v>
      </c>
      <c r="C29" s="198">
        <v>13.7</v>
      </c>
      <c r="D29" s="165"/>
    </row>
    <row r="30" spans="1:4" ht="16.5" thickBot="1">
      <c r="A30" s="164" t="s">
        <v>133</v>
      </c>
      <c r="B30" s="199">
        <v>12</v>
      </c>
      <c r="C30" s="198">
        <v>12.7</v>
      </c>
      <c r="D30" s="165"/>
    </row>
    <row r="31" spans="1:4" ht="16.5" thickBot="1">
      <c r="A31" s="164" t="s">
        <v>17</v>
      </c>
      <c r="B31" s="199">
        <v>12</v>
      </c>
      <c r="C31" s="198">
        <v>19.899999999999999</v>
      </c>
      <c r="D31" s="165"/>
    </row>
    <row r="32" spans="1:4" ht="16.5" thickBot="1">
      <c r="A32" s="164" t="s">
        <v>258</v>
      </c>
      <c r="B32" s="199">
        <v>12</v>
      </c>
      <c r="C32" s="198">
        <v>21.67</v>
      </c>
      <c r="D32" s="165"/>
    </row>
    <row r="33" spans="1:4" ht="16.5" thickBot="1">
      <c r="A33" s="164" t="s">
        <v>104</v>
      </c>
      <c r="B33" s="199">
        <v>12</v>
      </c>
      <c r="C33" s="198">
        <v>38.299999999999997</v>
      </c>
      <c r="D33" s="165"/>
    </row>
    <row r="34" spans="1:4" ht="26.25" thickBot="1">
      <c r="A34" s="164" t="s">
        <v>286</v>
      </c>
      <c r="B34" s="199" t="s">
        <v>20</v>
      </c>
      <c r="C34" s="201" t="s">
        <v>287</v>
      </c>
      <c r="D34" s="165"/>
    </row>
    <row r="35" spans="1:4" ht="16.5" thickBot="1">
      <c r="A35" s="164" t="s">
        <v>19</v>
      </c>
      <c r="B35" s="199" t="s">
        <v>20</v>
      </c>
      <c r="C35" s="201">
        <v>0.51800000000000002</v>
      </c>
      <c r="D35" s="165"/>
    </row>
    <row r="36" spans="1:4" ht="16.5" thickBot="1">
      <c r="A36" s="168" t="s">
        <v>21</v>
      </c>
      <c r="B36" s="203">
        <v>5.85</v>
      </c>
      <c r="C36" s="204">
        <v>0.81599999999999995</v>
      </c>
      <c r="D36" s="169"/>
    </row>
    <row r="37" spans="1:4" ht="16.5" thickBot="1">
      <c r="A37" s="164" t="s">
        <v>22</v>
      </c>
      <c r="B37" s="199" t="s">
        <v>148</v>
      </c>
      <c r="C37" s="201">
        <v>1.18</v>
      </c>
      <c r="D37" s="165"/>
    </row>
    <row r="38" spans="1:4" ht="16.5" thickBot="1">
      <c r="A38" s="164" t="s">
        <v>23</v>
      </c>
      <c r="B38" s="199" t="s">
        <v>24</v>
      </c>
      <c r="C38" s="201"/>
      <c r="D38" s="166"/>
    </row>
    <row r="39" spans="1:4" ht="16.5" thickBot="1">
      <c r="A39" s="164" t="s">
        <v>23</v>
      </c>
      <c r="B39" s="199" t="s">
        <v>25</v>
      </c>
      <c r="C39" s="201"/>
      <c r="D39" s="166"/>
    </row>
    <row r="40" spans="1:4" ht="16.5" thickBot="1">
      <c r="A40" s="164" t="s">
        <v>26</v>
      </c>
      <c r="B40" s="199" t="s">
        <v>25</v>
      </c>
      <c r="C40" s="201"/>
      <c r="D40" s="166"/>
    </row>
    <row r="41" spans="1:4" ht="16.5" thickBot="1">
      <c r="A41" s="164" t="s">
        <v>28</v>
      </c>
      <c r="B41" s="199" t="s">
        <v>7</v>
      </c>
      <c r="C41" s="201">
        <v>12.504</v>
      </c>
      <c r="D41" s="166"/>
    </row>
    <row r="42" spans="1:4" ht="16.5" thickBot="1">
      <c r="A42" s="164" t="s">
        <v>106</v>
      </c>
      <c r="B42" s="199" t="s">
        <v>7</v>
      </c>
      <c r="C42" s="201">
        <v>20</v>
      </c>
      <c r="D42" s="166"/>
    </row>
    <row r="43" spans="1:4" ht="16.5" thickBot="1">
      <c r="A43" s="164" t="s">
        <v>29</v>
      </c>
      <c r="B43" s="199" t="s">
        <v>7</v>
      </c>
      <c r="C43" s="201">
        <v>25.036000000000001</v>
      </c>
      <c r="D43" s="166"/>
    </row>
    <row r="44" spans="1:4" ht="16.5" thickBot="1">
      <c r="A44" s="164" t="s">
        <v>167</v>
      </c>
      <c r="B44" s="199" t="s">
        <v>7</v>
      </c>
      <c r="C44" s="201">
        <v>38.15</v>
      </c>
      <c r="D44" s="166"/>
    </row>
    <row r="45" spans="1:4" ht="16.5" thickBot="1">
      <c r="A45" s="164" t="s">
        <v>30</v>
      </c>
      <c r="B45" s="199" t="s">
        <v>7</v>
      </c>
      <c r="C45" s="201">
        <v>50.122</v>
      </c>
      <c r="D45" s="166"/>
    </row>
    <row r="46" spans="1:4" ht="16.5" thickBot="1">
      <c r="A46" s="164" t="s">
        <v>123</v>
      </c>
      <c r="B46" s="199" t="s">
        <v>7</v>
      </c>
      <c r="C46" s="201">
        <v>64.37</v>
      </c>
      <c r="D46" s="167"/>
    </row>
    <row r="47" spans="1:4" ht="16.5" thickBot="1">
      <c r="A47" s="164" t="s">
        <v>31</v>
      </c>
      <c r="B47" s="199" t="s">
        <v>7</v>
      </c>
      <c r="C47" s="201">
        <v>75</v>
      </c>
      <c r="D47" s="166"/>
    </row>
    <row r="48" spans="1:4" ht="16.5" thickBot="1">
      <c r="A48" s="164" t="s">
        <v>32</v>
      </c>
      <c r="B48" s="199" t="s">
        <v>7</v>
      </c>
      <c r="C48" s="201">
        <v>290</v>
      </c>
      <c r="D48" s="166"/>
    </row>
    <row r="49" spans="1:4" ht="16.5" thickBot="1">
      <c r="A49" s="164" t="s">
        <v>33</v>
      </c>
      <c r="B49" s="199" t="s">
        <v>7</v>
      </c>
      <c r="C49" s="201">
        <v>360</v>
      </c>
      <c r="D49" s="166"/>
    </row>
    <row r="50" spans="1:4" ht="16.5" thickBot="1">
      <c r="A50" s="164" t="s">
        <v>34</v>
      </c>
      <c r="B50" s="199" t="s">
        <v>7</v>
      </c>
      <c r="C50" s="201">
        <v>420</v>
      </c>
      <c r="D50" s="166"/>
    </row>
    <row r="51" spans="1:4" ht="16.5" thickBot="1">
      <c r="A51" s="164" t="s">
        <v>35</v>
      </c>
      <c r="B51" s="199" t="s">
        <v>20</v>
      </c>
      <c r="C51" s="201">
        <v>560</v>
      </c>
      <c r="D51" s="166"/>
    </row>
    <row r="52" spans="1:4" ht="16.5" thickBot="1">
      <c r="A52" s="164" t="s">
        <v>36</v>
      </c>
      <c r="B52" s="199" t="s">
        <v>20</v>
      </c>
      <c r="C52" s="201">
        <v>715</v>
      </c>
      <c r="D52" s="166"/>
    </row>
    <row r="53" spans="1:4" ht="16.5" thickBot="1">
      <c r="A53" s="164" t="s">
        <v>145</v>
      </c>
      <c r="B53" s="200" t="s">
        <v>20</v>
      </c>
      <c r="C53" s="201">
        <v>860</v>
      </c>
      <c r="D53" s="167"/>
    </row>
    <row r="54" spans="1:4" ht="16.5" thickBot="1">
      <c r="A54" s="164" t="s">
        <v>146</v>
      </c>
      <c r="B54" s="199" t="s">
        <v>20</v>
      </c>
      <c r="C54" s="201">
        <v>998</v>
      </c>
      <c r="D54" s="166"/>
    </row>
    <row r="55" spans="1:4" ht="16.5" thickBot="1">
      <c r="A55" s="164" t="s">
        <v>147</v>
      </c>
      <c r="B55" s="199" t="s">
        <v>20</v>
      </c>
      <c r="C55" s="201">
        <v>1.1499999999999999</v>
      </c>
      <c r="D55" s="166"/>
    </row>
    <row r="56" spans="1:4" ht="16.5" thickBot="1">
      <c r="A56" s="164" t="s">
        <v>188</v>
      </c>
      <c r="B56" s="199" t="s">
        <v>20</v>
      </c>
      <c r="C56" s="201">
        <v>1.43</v>
      </c>
      <c r="D56" s="166"/>
    </row>
    <row r="57" spans="1:4" ht="31.5">
      <c r="A57" s="162" t="s">
        <v>162</v>
      </c>
      <c r="B57" s="205" t="s">
        <v>20</v>
      </c>
      <c r="C57" s="206">
        <v>302.59699999999998</v>
      </c>
      <c r="D57" s="162"/>
    </row>
    <row r="58" spans="1:4" ht="32.25" thickBot="1">
      <c r="A58" s="164" t="s">
        <v>170</v>
      </c>
      <c r="B58" s="199" t="s">
        <v>20</v>
      </c>
      <c r="C58" s="201">
        <v>44</v>
      </c>
      <c r="D58" s="166"/>
    </row>
    <row r="59" spans="1:4" ht="32.25" thickBot="1">
      <c r="A59" s="164" t="s">
        <v>264</v>
      </c>
      <c r="B59" s="200" t="s">
        <v>20</v>
      </c>
      <c r="C59" s="201"/>
      <c r="D59" s="166"/>
    </row>
    <row r="60" spans="1:4" ht="32.25" thickBot="1">
      <c r="A60" s="164" t="s">
        <v>265</v>
      </c>
      <c r="B60" s="200" t="s">
        <v>119</v>
      </c>
      <c r="C60" s="201"/>
      <c r="D60" s="166"/>
    </row>
    <row r="61" spans="1:4" ht="16.5" thickBot="1">
      <c r="A61" s="164" t="s">
        <v>37</v>
      </c>
      <c r="B61" s="199">
        <v>6</v>
      </c>
      <c r="C61" s="201">
        <v>0.7</v>
      </c>
      <c r="D61" s="165"/>
    </row>
    <row r="62" spans="1:4" ht="16.5" thickBot="1">
      <c r="A62" s="164" t="s">
        <v>38</v>
      </c>
      <c r="B62" s="199" t="s">
        <v>20</v>
      </c>
      <c r="C62" s="201">
        <v>0.98</v>
      </c>
      <c r="D62" s="165"/>
    </row>
    <row r="63" spans="1:4" ht="16.5" thickBot="1">
      <c r="A63" s="164" t="s">
        <v>40</v>
      </c>
      <c r="B63" s="199" t="s">
        <v>20</v>
      </c>
      <c r="C63" s="201">
        <v>1.36</v>
      </c>
      <c r="D63" s="165"/>
    </row>
    <row r="64" spans="1:4" ht="16.5" thickBot="1">
      <c r="A64" s="164" t="s">
        <v>157</v>
      </c>
      <c r="B64" s="199" t="s">
        <v>20</v>
      </c>
      <c r="C64" s="201">
        <v>2.89</v>
      </c>
      <c r="D64" s="165"/>
    </row>
    <row r="65" spans="1:4" ht="16.5" thickBot="1">
      <c r="A65" s="164" t="s">
        <v>41</v>
      </c>
      <c r="B65" s="199">
        <v>6</v>
      </c>
      <c r="C65" s="201">
        <v>2.048</v>
      </c>
      <c r="D65" s="165"/>
    </row>
    <row r="66" spans="1:4" ht="16.5" thickBot="1">
      <c r="A66" s="164" t="s">
        <v>42</v>
      </c>
      <c r="B66" s="199">
        <v>3</v>
      </c>
      <c r="C66" s="201">
        <v>0.20200000000000001</v>
      </c>
      <c r="D66" s="165"/>
    </row>
    <row r="67" spans="1:4" ht="16.5" thickBot="1">
      <c r="A67" s="164" t="s">
        <v>179</v>
      </c>
      <c r="B67" s="200" t="s">
        <v>20</v>
      </c>
      <c r="C67" s="201"/>
      <c r="D67" s="165"/>
    </row>
    <row r="68" spans="1:4" ht="16.5" thickBot="1">
      <c r="A68" s="164" t="s">
        <v>135</v>
      </c>
      <c r="B68" s="200" t="s">
        <v>20</v>
      </c>
      <c r="C68" s="201"/>
      <c r="D68" s="165"/>
    </row>
    <row r="69" spans="1:4" ht="16.5" thickBot="1">
      <c r="A69" s="164" t="s">
        <v>260</v>
      </c>
      <c r="B69" s="200" t="s">
        <v>20</v>
      </c>
      <c r="C69" s="201"/>
      <c r="D69" s="165"/>
    </row>
    <row r="70" spans="1:4" ht="16.5" thickBot="1">
      <c r="A70" s="164" t="s">
        <v>43</v>
      </c>
      <c r="B70" s="199" t="s">
        <v>20</v>
      </c>
      <c r="C70" s="201"/>
      <c r="D70" s="166"/>
    </row>
    <row r="71" spans="1:4" ht="16.5" thickBot="1">
      <c r="A71" s="164" t="s">
        <v>61</v>
      </c>
      <c r="B71" s="202">
        <v>6</v>
      </c>
      <c r="C71" s="198">
        <v>1.28</v>
      </c>
      <c r="D71" s="165"/>
    </row>
    <row r="72" spans="1:4" ht="16.5" thickBot="1">
      <c r="A72" s="170" t="s">
        <v>62</v>
      </c>
      <c r="B72" s="207">
        <v>7.8</v>
      </c>
      <c r="C72" s="208">
        <v>1.36</v>
      </c>
      <c r="D72" s="171"/>
    </row>
    <row r="73" spans="1:4" ht="16.5" thickBot="1">
      <c r="A73" s="162" t="s">
        <v>63</v>
      </c>
      <c r="B73" s="209">
        <v>9</v>
      </c>
      <c r="C73" s="210">
        <v>1.66</v>
      </c>
      <c r="D73" s="169"/>
    </row>
    <row r="74" spans="1:4" ht="16.5" thickBot="1">
      <c r="A74" s="170" t="s">
        <v>64</v>
      </c>
      <c r="B74" s="207">
        <v>6</v>
      </c>
      <c r="C74" s="208">
        <v>1.74</v>
      </c>
      <c r="D74" s="171"/>
    </row>
    <row r="75" spans="1:4" ht="15.75">
      <c r="A75" s="162" t="s">
        <v>169</v>
      </c>
      <c r="B75" s="211">
        <v>6</v>
      </c>
      <c r="C75" s="212">
        <v>2.39</v>
      </c>
      <c r="D75" s="163"/>
    </row>
    <row r="76" spans="1:4" ht="16.5" thickBot="1">
      <c r="A76" s="164" t="s">
        <v>65</v>
      </c>
      <c r="B76" s="202">
        <v>7.8</v>
      </c>
      <c r="C76" s="198">
        <v>2.58</v>
      </c>
      <c r="D76" s="165"/>
    </row>
    <row r="77" spans="1:4" ht="16.5" thickBot="1">
      <c r="A77" s="164" t="s">
        <v>66</v>
      </c>
      <c r="B77" s="202">
        <v>8</v>
      </c>
      <c r="C77" s="198">
        <v>3.09</v>
      </c>
      <c r="D77" s="165"/>
    </row>
    <row r="78" spans="1:4" ht="16.5" thickBot="1">
      <c r="A78" s="164" t="s">
        <v>67</v>
      </c>
      <c r="B78" s="202">
        <v>6</v>
      </c>
      <c r="C78" s="198">
        <v>3.2989999999999999</v>
      </c>
      <c r="D78" s="165"/>
    </row>
    <row r="79" spans="1:4" ht="16.5" thickBot="1">
      <c r="A79" s="168" t="s">
        <v>277</v>
      </c>
      <c r="B79" s="213">
        <v>10</v>
      </c>
      <c r="C79" s="214">
        <v>3.33</v>
      </c>
      <c r="D79" s="169"/>
    </row>
    <row r="80" spans="1:4" ht="16.5" thickBot="1">
      <c r="A80" s="164" t="s">
        <v>68</v>
      </c>
      <c r="B80" s="209">
        <v>6</v>
      </c>
      <c r="C80" s="214">
        <v>4.0670000000000002</v>
      </c>
      <c r="D80" s="172"/>
    </row>
    <row r="81" spans="1:4" ht="16.5" thickBot="1">
      <c r="A81" s="173" t="s">
        <v>105</v>
      </c>
      <c r="B81" s="209">
        <v>6</v>
      </c>
      <c r="C81" s="208">
        <v>4.62</v>
      </c>
      <c r="D81" s="174"/>
    </row>
    <row r="82" spans="1:4" ht="16.5" thickBot="1">
      <c r="A82" s="168" t="s">
        <v>155</v>
      </c>
      <c r="B82" s="209" t="s">
        <v>282</v>
      </c>
      <c r="C82" s="215">
        <v>6.26</v>
      </c>
      <c r="D82" s="172"/>
    </row>
    <row r="83" spans="1:4" ht="16.5" thickBot="1">
      <c r="A83" s="168" t="s">
        <v>155</v>
      </c>
      <c r="B83" s="209">
        <v>6</v>
      </c>
      <c r="C83" s="215">
        <v>6.26</v>
      </c>
      <c r="D83" s="172"/>
    </row>
    <row r="84" spans="1:4" ht="16.5" thickBot="1">
      <c r="A84" s="164" t="s">
        <v>69</v>
      </c>
      <c r="B84" s="202">
        <v>10.5</v>
      </c>
      <c r="C84" s="198">
        <v>7.38</v>
      </c>
      <c r="D84" s="165"/>
    </row>
    <row r="85" spans="1:4" ht="16.5" thickBot="1">
      <c r="A85" s="164" t="s">
        <v>70</v>
      </c>
      <c r="B85" s="202">
        <v>11.75</v>
      </c>
      <c r="C85" s="198">
        <v>8.3800000000000008</v>
      </c>
      <c r="D85" s="165"/>
    </row>
    <row r="86" spans="1:4" ht="16.5" thickBot="1">
      <c r="A86" s="164" t="s">
        <v>163</v>
      </c>
      <c r="B86" s="202">
        <v>10.5</v>
      </c>
      <c r="C86" s="198">
        <v>9.02</v>
      </c>
      <c r="D86" s="165"/>
    </row>
    <row r="87" spans="1:4" ht="16.5" thickBot="1">
      <c r="A87" s="164" t="s">
        <v>161</v>
      </c>
      <c r="B87" s="202">
        <v>12</v>
      </c>
      <c r="C87" s="198">
        <v>10.97</v>
      </c>
      <c r="D87" s="165"/>
    </row>
    <row r="88" spans="1:4" ht="16.5" thickBot="1">
      <c r="A88" s="164" t="s">
        <v>281</v>
      </c>
      <c r="B88" s="202">
        <v>11.75</v>
      </c>
      <c r="C88" s="198">
        <v>15.3</v>
      </c>
      <c r="D88" s="165"/>
    </row>
    <row r="89" spans="1:4" ht="16.5" thickBot="1">
      <c r="A89" s="164" t="s">
        <v>165</v>
      </c>
      <c r="B89" s="202">
        <v>12</v>
      </c>
      <c r="C89" s="198">
        <v>17.149999999999999</v>
      </c>
      <c r="D89" s="165"/>
    </row>
    <row r="90" spans="1:4" ht="16.5" thickBot="1">
      <c r="A90" s="164" t="s">
        <v>71</v>
      </c>
      <c r="B90" s="202">
        <v>6</v>
      </c>
      <c r="C90" s="198">
        <v>0.69699999999999995</v>
      </c>
      <c r="D90" s="165"/>
    </row>
    <row r="91" spans="1:4" ht="16.5" thickBot="1">
      <c r="A91" s="164" t="s">
        <v>72</v>
      </c>
      <c r="B91" s="202">
        <v>6</v>
      </c>
      <c r="C91" s="198">
        <v>1.115</v>
      </c>
      <c r="D91" s="165"/>
    </row>
    <row r="92" spans="1:4" ht="16.5" thickBot="1">
      <c r="A92" s="164" t="s">
        <v>127</v>
      </c>
      <c r="B92" s="202">
        <v>6</v>
      </c>
      <c r="C92" s="198">
        <v>0.92</v>
      </c>
      <c r="D92" s="165"/>
    </row>
    <row r="93" spans="1:4" ht="16.5" thickBot="1">
      <c r="A93" s="160" t="s">
        <v>166</v>
      </c>
      <c r="B93" s="216">
        <v>6</v>
      </c>
      <c r="C93" s="217">
        <v>1.6</v>
      </c>
      <c r="D93" s="165"/>
    </row>
    <row r="94" spans="1:4" ht="16.5" thickBot="1">
      <c r="A94" s="168" t="s">
        <v>207</v>
      </c>
      <c r="B94" s="213">
        <v>6</v>
      </c>
      <c r="C94" s="214">
        <v>1.3149999999999999</v>
      </c>
      <c r="D94" s="165"/>
    </row>
    <row r="95" spans="1:4" ht="16.5" thickBot="1">
      <c r="A95" s="168" t="s">
        <v>208</v>
      </c>
      <c r="B95" s="213">
        <v>6</v>
      </c>
      <c r="C95" s="214">
        <v>1.45</v>
      </c>
      <c r="D95" s="165"/>
    </row>
    <row r="96" spans="1:4" ht="16.5" thickBot="1">
      <c r="A96" s="164" t="s">
        <v>73</v>
      </c>
      <c r="B96" s="202">
        <v>6</v>
      </c>
      <c r="C96" s="198">
        <v>1.89</v>
      </c>
      <c r="D96" s="165"/>
    </row>
    <row r="97" spans="1:4" ht="16.5" thickBot="1">
      <c r="A97" s="164" t="s">
        <v>74</v>
      </c>
      <c r="B97" s="202">
        <v>6</v>
      </c>
      <c r="C97" s="198">
        <v>1.9</v>
      </c>
      <c r="D97" s="165"/>
    </row>
    <row r="98" spans="1:4" ht="16.5" thickBot="1">
      <c r="A98" s="164" t="s">
        <v>143</v>
      </c>
      <c r="B98" s="202">
        <v>6</v>
      </c>
      <c r="C98" s="198">
        <v>1.56</v>
      </c>
      <c r="D98" s="165"/>
    </row>
    <row r="99" spans="1:4" ht="16.5" thickBot="1">
      <c r="A99" s="164" t="s">
        <v>75</v>
      </c>
      <c r="B99" s="202">
        <v>6</v>
      </c>
      <c r="C99" s="198">
        <v>2.399</v>
      </c>
      <c r="D99" s="165"/>
    </row>
    <row r="100" spans="1:4" ht="16.5" thickBot="1">
      <c r="A100" s="164" t="s">
        <v>137</v>
      </c>
      <c r="B100" s="202">
        <v>6</v>
      </c>
      <c r="C100" s="198">
        <v>1.76</v>
      </c>
      <c r="D100" s="165"/>
    </row>
    <row r="101" spans="1:4" ht="16.5" thickBot="1">
      <c r="A101" s="164" t="s">
        <v>76</v>
      </c>
      <c r="B101" s="202">
        <v>6</v>
      </c>
      <c r="C101" s="198">
        <v>1.74</v>
      </c>
      <c r="D101" s="165"/>
    </row>
    <row r="102" spans="1:4" ht="16.5" thickBot="1">
      <c r="A102" s="164" t="s">
        <v>129</v>
      </c>
      <c r="B102" s="202">
        <v>6</v>
      </c>
      <c r="C102" s="198">
        <v>2.35</v>
      </c>
      <c r="D102" s="165"/>
    </row>
    <row r="103" spans="1:4" ht="16.5" thickBot="1">
      <c r="A103" s="164" t="s">
        <v>77</v>
      </c>
      <c r="B103" s="202">
        <v>6</v>
      </c>
      <c r="C103" s="198">
        <v>3.02</v>
      </c>
      <c r="D103" s="165"/>
    </row>
    <row r="104" spans="1:4" ht="16.5" thickBot="1">
      <c r="A104" s="164" t="s">
        <v>141</v>
      </c>
      <c r="B104" s="202">
        <v>6</v>
      </c>
      <c r="C104" s="198">
        <v>3.83</v>
      </c>
      <c r="D104" s="165"/>
    </row>
    <row r="105" spans="1:4" ht="16.5" thickBot="1">
      <c r="A105" s="164" t="s">
        <v>78</v>
      </c>
      <c r="B105" s="202">
        <v>6</v>
      </c>
      <c r="C105" s="198">
        <v>2.65</v>
      </c>
      <c r="D105" s="165"/>
    </row>
    <row r="106" spans="1:4" ht="16.5" thickBot="1">
      <c r="A106" s="164" t="s">
        <v>178</v>
      </c>
      <c r="B106" s="202">
        <v>6</v>
      </c>
      <c r="C106" s="198">
        <v>2.25</v>
      </c>
      <c r="D106" s="165"/>
    </row>
    <row r="107" spans="1:4" ht="16.5" thickBot="1">
      <c r="A107" s="164" t="s">
        <v>139</v>
      </c>
      <c r="B107" s="202">
        <v>6</v>
      </c>
      <c r="C107" s="198">
        <v>3.75</v>
      </c>
      <c r="D107" s="165"/>
    </row>
    <row r="108" spans="1:4" ht="16.5" thickBot="1">
      <c r="A108" s="164" t="s">
        <v>79</v>
      </c>
      <c r="B108" s="202">
        <v>6</v>
      </c>
      <c r="C108" s="198">
        <v>5.25</v>
      </c>
      <c r="D108" s="165"/>
    </row>
    <row r="109" spans="1:4" ht="16.5" thickBot="1">
      <c r="A109" s="164" t="s">
        <v>80</v>
      </c>
      <c r="B109" s="202">
        <v>12</v>
      </c>
      <c r="C109" s="198">
        <v>7.3</v>
      </c>
      <c r="D109" s="165"/>
    </row>
    <row r="110" spans="1:4" ht="16.5" thickBot="1">
      <c r="A110" s="164" t="s">
        <v>278</v>
      </c>
      <c r="B110" s="202">
        <v>6</v>
      </c>
      <c r="C110" s="198">
        <v>5.43</v>
      </c>
      <c r="D110" s="165"/>
    </row>
    <row r="111" spans="1:4" ht="16.5" thickBot="1">
      <c r="A111" s="164" t="s">
        <v>279</v>
      </c>
      <c r="B111" s="202">
        <v>6</v>
      </c>
      <c r="C111" s="198">
        <v>3.8</v>
      </c>
      <c r="D111" s="165"/>
    </row>
    <row r="112" spans="1:4" ht="16.5" thickBot="1">
      <c r="A112" s="164" t="s">
        <v>206</v>
      </c>
      <c r="B112" s="202">
        <v>12</v>
      </c>
      <c r="C112" s="198">
        <v>9.1999999999999993</v>
      </c>
      <c r="D112" s="165"/>
    </row>
    <row r="113" spans="1:4" ht="16.5" thickBot="1">
      <c r="A113" s="164" t="s">
        <v>81</v>
      </c>
      <c r="B113" s="202">
        <v>12</v>
      </c>
      <c r="C113" s="198">
        <v>11.41</v>
      </c>
      <c r="D113" s="165"/>
    </row>
    <row r="114" spans="1:4" ht="16.5" thickBot="1">
      <c r="A114" s="164" t="s">
        <v>261</v>
      </c>
      <c r="B114" s="202">
        <v>12</v>
      </c>
      <c r="C114" s="198">
        <v>6.85</v>
      </c>
      <c r="D114" s="165"/>
    </row>
    <row r="115" spans="1:4" ht="16.5" thickBot="1">
      <c r="A115" s="164" t="s">
        <v>144</v>
      </c>
      <c r="B115" s="202">
        <v>12</v>
      </c>
      <c r="C115" s="198">
        <v>13.9</v>
      </c>
      <c r="D115" s="165"/>
    </row>
    <row r="116" spans="1:4" ht="16.5" thickBot="1">
      <c r="A116" s="164" t="s">
        <v>262</v>
      </c>
      <c r="B116" s="202">
        <v>12</v>
      </c>
      <c r="C116" s="198">
        <v>24</v>
      </c>
      <c r="D116" s="165"/>
    </row>
    <row r="117" spans="1:4" ht="16.5" thickBot="1">
      <c r="A117" s="164" t="s">
        <v>82</v>
      </c>
      <c r="B117" s="202">
        <v>6</v>
      </c>
      <c r="C117" s="198">
        <v>1.49</v>
      </c>
      <c r="D117" s="165"/>
    </row>
    <row r="118" spans="1:4" ht="16.5" thickBot="1">
      <c r="A118" s="164" t="s">
        <v>83</v>
      </c>
      <c r="B118" s="202">
        <v>6</v>
      </c>
      <c r="C118" s="198">
        <v>1.95</v>
      </c>
      <c r="D118" s="165"/>
    </row>
    <row r="119" spans="1:4" ht="16.5" thickBot="1">
      <c r="A119" s="164" t="s">
        <v>84</v>
      </c>
      <c r="B119" s="202">
        <v>6</v>
      </c>
      <c r="C119" s="198">
        <v>2.15</v>
      </c>
      <c r="D119" s="165"/>
    </row>
    <row r="120" spans="1:4" ht="16.5" thickBot="1">
      <c r="A120" s="164" t="s">
        <v>85</v>
      </c>
      <c r="B120" s="202">
        <v>6</v>
      </c>
      <c r="C120" s="198">
        <v>2.52</v>
      </c>
      <c r="D120" s="165"/>
    </row>
    <row r="121" spans="1:4" ht="16.5" thickBot="1">
      <c r="A121" s="164" t="s">
        <v>142</v>
      </c>
      <c r="B121" s="202">
        <v>11.75</v>
      </c>
      <c r="C121" s="198">
        <v>2.9</v>
      </c>
      <c r="D121" s="165"/>
    </row>
    <row r="122" spans="1:4" ht="16.5" thickBot="1">
      <c r="A122" s="164" t="s">
        <v>86</v>
      </c>
      <c r="B122" s="202">
        <v>11.75</v>
      </c>
      <c r="C122" s="198">
        <v>3.7</v>
      </c>
      <c r="D122" s="165"/>
    </row>
    <row r="123" spans="1:4" ht="16.5" thickBot="1">
      <c r="A123" s="164" t="s">
        <v>87</v>
      </c>
      <c r="B123" s="202">
        <v>12</v>
      </c>
      <c r="C123" s="198">
        <v>4.9000000000000004</v>
      </c>
      <c r="D123" s="165"/>
    </row>
    <row r="124" spans="1:4" ht="16.5" thickBot="1">
      <c r="A124" s="164" t="s">
        <v>205</v>
      </c>
      <c r="B124" s="202">
        <v>12</v>
      </c>
      <c r="C124" s="198">
        <v>5.75</v>
      </c>
      <c r="D124" s="165"/>
    </row>
    <row r="125" spans="1:4" ht="16.5" thickBot="1">
      <c r="A125" s="164" t="s">
        <v>126</v>
      </c>
      <c r="B125" s="202">
        <v>12</v>
      </c>
      <c r="C125" s="198">
        <v>6.89</v>
      </c>
      <c r="D125" s="165"/>
    </row>
    <row r="126" spans="1:4" ht="16.5" thickBot="1">
      <c r="A126" s="164" t="s">
        <v>88</v>
      </c>
      <c r="B126" s="202">
        <v>12</v>
      </c>
      <c r="C126" s="198">
        <v>9.6</v>
      </c>
      <c r="D126" s="165"/>
    </row>
    <row r="127" spans="1:4" ht="16.5" thickBot="1">
      <c r="A127" s="164" t="s">
        <v>204</v>
      </c>
      <c r="B127" s="202">
        <v>11.75</v>
      </c>
      <c r="C127" s="198">
        <v>7.165</v>
      </c>
      <c r="D127" s="165"/>
    </row>
    <row r="128" spans="1:4" ht="16.5" thickBot="1">
      <c r="A128" s="164" t="s">
        <v>89</v>
      </c>
      <c r="B128" s="202">
        <v>12</v>
      </c>
      <c r="C128" s="198">
        <v>12.25</v>
      </c>
      <c r="D128" s="165"/>
    </row>
    <row r="129" spans="1:4" ht="16.5" thickBot="1">
      <c r="A129" s="164" t="s">
        <v>257</v>
      </c>
      <c r="B129" s="202">
        <v>11.75</v>
      </c>
      <c r="C129" s="198">
        <v>10.8</v>
      </c>
      <c r="D129" s="165"/>
    </row>
    <row r="130" spans="1:4" ht="16.5" thickBot="1">
      <c r="A130" s="164" t="s">
        <v>136</v>
      </c>
      <c r="B130" s="202">
        <v>11.75</v>
      </c>
      <c r="C130" s="198">
        <v>15.5</v>
      </c>
      <c r="D130" s="165"/>
    </row>
    <row r="131" spans="1:4" ht="16.5" thickBot="1">
      <c r="A131" s="170" t="s">
        <v>113</v>
      </c>
      <c r="B131" s="207">
        <v>12</v>
      </c>
      <c r="C131" s="208">
        <v>19.2</v>
      </c>
      <c r="D131" s="171"/>
    </row>
    <row r="132" spans="1:4" ht="16.5" thickBot="1">
      <c r="A132" s="168" t="s">
        <v>90</v>
      </c>
      <c r="B132" s="213">
        <v>10</v>
      </c>
      <c r="C132" s="210">
        <v>4.96</v>
      </c>
      <c r="D132" s="169"/>
    </row>
    <row r="133" spans="1:4" ht="16.5" thickBot="1">
      <c r="A133" s="164" t="s">
        <v>132</v>
      </c>
      <c r="B133" s="202">
        <v>12</v>
      </c>
      <c r="C133" s="198">
        <v>7.16</v>
      </c>
      <c r="D133" s="165"/>
    </row>
    <row r="134" spans="1:4" ht="16.5" thickBot="1">
      <c r="A134" s="164" t="s">
        <v>131</v>
      </c>
      <c r="B134" s="202">
        <v>11.7</v>
      </c>
      <c r="C134" s="198">
        <v>8.86</v>
      </c>
      <c r="D134" s="165"/>
    </row>
    <row r="135" spans="1:4" ht="16.5" thickBot="1">
      <c r="A135" s="164" t="s">
        <v>91</v>
      </c>
      <c r="B135" s="202">
        <v>12</v>
      </c>
      <c r="C135" s="198">
        <v>10.43</v>
      </c>
      <c r="D135" s="165"/>
    </row>
    <row r="136" spans="1:4" ht="16.5" thickBot="1">
      <c r="A136" s="164" t="s">
        <v>92</v>
      </c>
      <c r="B136" s="202">
        <v>12</v>
      </c>
      <c r="C136" s="198">
        <v>13.863</v>
      </c>
      <c r="D136" s="165"/>
    </row>
    <row r="137" spans="1:4" ht="16.5" thickBot="1">
      <c r="A137" s="164" t="s">
        <v>93</v>
      </c>
      <c r="B137" s="202">
        <v>12</v>
      </c>
      <c r="C137" s="198">
        <v>12.8</v>
      </c>
      <c r="D137" s="165"/>
    </row>
    <row r="138" spans="1:4" ht="16.5" thickBot="1">
      <c r="A138" s="164" t="s">
        <v>94</v>
      </c>
      <c r="B138" s="202">
        <v>11.7</v>
      </c>
      <c r="C138" s="198">
        <v>14.69</v>
      </c>
      <c r="D138" s="165"/>
    </row>
    <row r="139" spans="1:4" ht="16.5" thickBot="1">
      <c r="A139" s="164" t="s">
        <v>130</v>
      </c>
      <c r="B139" s="202">
        <v>11.75</v>
      </c>
      <c r="C139" s="198">
        <v>16.847000000000001</v>
      </c>
      <c r="D139" s="165"/>
    </row>
    <row r="140" spans="1:4" ht="16.5" thickBot="1">
      <c r="A140" s="164" t="s">
        <v>263</v>
      </c>
      <c r="B140" s="202">
        <v>12</v>
      </c>
      <c r="C140" s="198">
        <v>16.5</v>
      </c>
      <c r="D140" s="165"/>
    </row>
    <row r="141" spans="1:4" ht="16.5" thickBot="1">
      <c r="A141" s="164" t="s">
        <v>140</v>
      </c>
      <c r="B141" s="202">
        <v>12</v>
      </c>
      <c r="C141" s="198">
        <v>16.5</v>
      </c>
      <c r="D141" s="165"/>
    </row>
    <row r="142" spans="1:4" ht="16.5" thickBot="1">
      <c r="A142" s="164" t="s">
        <v>280</v>
      </c>
      <c r="B142" s="202">
        <v>12</v>
      </c>
      <c r="C142" s="198">
        <v>18.97</v>
      </c>
      <c r="D142" s="165"/>
    </row>
    <row r="143" spans="1:4" ht="16.5" thickBot="1">
      <c r="A143" s="164" t="s">
        <v>134</v>
      </c>
      <c r="B143" s="202">
        <v>12</v>
      </c>
      <c r="C143" s="198">
        <v>21.42</v>
      </c>
      <c r="D143" s="165"/>
    </row>
    <row r="144" spans="1:4" ht="16.5" thickBot="1">
      <c r="A144" s="164" t="s">
        <v>288</v>
      </c>
      <c r="B144" s="202">
        <v>12</v>
      </c>
      <c r="C144" s="198">
        <v>24.2</v>
      </c>
      <c r="D144" s="165"/>
    </row>
    <row r="145" spans="1:4" ht="16.5" thickBot="1">
      <c r="A145" s="164" t="s">
        <v>242</v>
      </c>
      <c r="B145" s="202" t="s">
        <v>241</v>
      </c>
      <c r="C145" s="218"/>
      <c r="D145" s="165"/>
    </row>
    <row r="146" spans="1:4" ht="16.5" thickBot="1">
      <c r="A146" s="164" t="s">
        <v>186</v>
      </c>
      <c r="B146" s="202" t="s">
        <v>187</v>
      </c>
      <c r="C146" s="218"/>
      <c r="D146" s="165"/>
    </row>
    <row r="147" spans="1:4" ht="16.5" thickBot="1">
      <c r="A147" s="164" t="s">
        <v>171</v>
      </c>
      <c r="B147" s="202" t="s">
        <v>172</v>
      </c>
      <c r="C147" s="218"/>
      <c r="D147" s="165"/>
    </row>
    <row r="148" spans="1:4" ht="16.5" thickBot="1">
      <c r="A148" s="164" t="s">
        <v>173</v>
      </c>
      <c r="B148" s="202" t="s">
        <v>98</v>
      </c>
      <c r="C148" s="218"/>
      <c r="D148" s="165"/>
    </row>
    <row r="149" spans="1:4" ht="16.5" thickBot="1">
      <c r="A149" s="164" t="s">
        <v>174</v>
      </c>
      <c r="B149" s="202" t="s">
        <v>172</v>
      </c>
      <c r="C149" s="218"/>
      <c r="D149" s="165"/>
    </row>
    <row r="150" spans="1:4" ht="16.5" thickBot="1">
      <c r="A150" s="164" t="s">
        <v>175</v>
      </c>
      <c r="B150" s="202" t="s">
        <v>98</v>
      </c>
      <c r="C150" s="218"/>
      <c r="D150" s="165"/>
    </row>
    <row r="151" spans="1:4" ht="16.5" thickBot="1">
      <c r="A151" s="164" t="s">
        <v>176</v>
      </c>
      <c r="B151" s="202" t="s">
        <v>177</v>
      </c>
      <c r="C151" s="218"/>
      <c r="D151" s="165"/>
    </row>
    <row r="152" spans="1:4" ht="16.5" thickBot="1">
      <c r="A152" s="164" t="s">
        <v>243</v>
      </c>
      <c r="B152" s="202" t="s">
        <v>98</v>
      </c>
      <c r="C152" s="218"/>
      <c r="D152" s="165"/>
    </row>
    <row r="153" spans="1:4" ht="16.5" thickBot="1">
      <c r="A153" s="164" t="s">
        <v>95</v>
      </c>
      <c r="B153" s="219" t="s">
        <v>151</v>
      </c>
      <c r="C153" s="220"/>
      <c r="D153" s="175"/>
    </row>
    <row r="154" spans="1:4" ht="16.5" thickBot="1">
      <c r="A154" s="164" t="s">
        <v>95</v>
      </c>
      <c r="B154" s="219" t="s">
        <v>152</v>
      </c>
      <c r="C154" s="220"/>
      <c r="D154" s="175"/>
    </row>
    <row r="155" spans="1:4" ht="16.5" thickBot="1">
      <c r="A155" s="164" t="s">
        <v>96</v>
      </c>
      <c r="B155" s="199" t="s">
        <v>151</v>
      </c>
      <c r="C155" s="221"/>
      <c r="D155" s="176"/>
    </row>
    <row r="156" spans="1:4" ht="16.5" thickBot="1">
      <c r="A156" s="164" t="s">
        <v>97</v>
      </c>
      <c r="B156" s="199" t="s">
        <v>152</v>
      </c>
      <c r="C156" s="222"/>
      <c r="D156" s="176"/>
    </row>
    <row r="157" spans="1:4" ht="16.5" thickBot="1">
      <c r="A157" s="164" t="s">
        <v>99</v>
      </c>
      <c r="B157" s="199" t="s">
        <v>153</v>
      </c>
      <c r="C157" s="221"/>
      <c r="D157" s="176"/>
    </row>
    <row r="158" spans="1:4" ht="16.5" thickBot="1">
      <c r="A158" s="164" t="s">
        <v>99</v>
      </c>
      <c r="B158" s="199" t="s">
        <v>152</v>
      </c>
      <c r="C158" s="222"/>
      <c r="D158" s="176"/>
    </row>
    <row r="159" spans="1:4" ht="16.5" thickBot="1">
      <c r="A159" s="164" t="s">
        <v>114</v>
      </c>
      <c r="B159" s="199" t="s">
        <v>153</v>
      </c>
      <c r="C159" s="223"/>
      <c r="D159" s="176"/>
    </row>
    <row r="160" spans="1:4" ht="16.5" thickBot="1">
      <c r="A160" s="164" t="s">
        <v>114</v>
      </c>
      <c r="B160" s="199" t="s">
        <v>152</v>
      </c>
      <c r="C160" s="224"/>
      <c r="D160" s="176"/>
    </row>
    <row r="161" spans="1:4" ht="15.75">
      <c r="A161" s="177"/>
      <c r="B161" s="225"/>
      <c r="C161" s="226"/>
      <c r="D161" s="178"/>
    </row>
    <row r="162" spans="1:4" ht="15.75">
      <c r="A162" s="159"/>
      <c r="B162" s="227"/>
      <c r="C162" s="227"/>
      <c r="D162" s="179"/>
    </row>
    <row r="163" spans="1:4" ht="16.5" thickBot="1">
      <c r="A163" s="159"/>
      <c r="B163" s="227" t="s">
        <v>240</v>
      </c>
      <c r="C163" s="227"/>
      <c r="D163" s="179"/>
    </row>
    <row r="164" spans="1:4" ht="32.25" thickBot="1">
      <c r="A164" s="180" t="s">
        <v>0</v>
      </c>
      <c r="B164" s="228" t="s">
        <v>230</v>
      </c>
      <c r="C164" s="229" t="s">
        <v>291</v>
      </c>
      <c r="D164" s="180" t="s">
        <v>295</v>
      </c>
    </row>
    <row r="165" spans="1:4" ht="38.25">
      <c r="A165" s="181" t="s">
        <v>289</v>
      </c>
      <c r="B165" s="230" t="s">
        <v>180</v>
      </c>
      <c r="C165" s="231" t="s">
        <v>292</v>
      </c>
      <c r="D165" s="183"/>
    </row>
    <row r="166" spans="1:4" ht="15.75">
      <c r="A166" s="184" t="s">
        <v>54</v>
      </c>
      <c r="B166" s="232" t="s">
        <v>55</v>
      </c>
      <c r="C166" s="233" t="s">
        <v>276</v>
      </c>
      <c r="D166" s="185"/>
    </row>
    <row r="167" spans="1:4" ht="15.75">
      <c r="A167" s="184" t="s">
        <v>54</v>
      </c>
      <c r="B167" s="232" t="s">
        <v>56</v>
      </c>
      <c r="C167" s="233" t="s">
        <v>276</v>
      </c>
      <c r="D167" s="185"/>
    </row>
    <row r="168" spans="1:4" ht="15.75">
      <c r="A168" s="184" t="s">
        <v>57</v>
      </c>
      <c r="B168" s="232" t="s">
        <v>58</v>
      </c>
      <c r="C168" s="233" t="s">
        <v>276</v>
      </c>
      <c r="D168" s="185"/>
    </row>
    <row r="169" spans="1:4" ht="15.75">
      <c r="A169" s="184" t="s">
        <v>59</v>
      </c>
      <c r="B169" s="232" t="s">
        <v>56</v>
      </c>
      <c r="C169" s="233" t="s">
        <v>276</v>
      </c>
      <c r="D169" s="185"/>
    </row>
    <row r="170" spans="1:4" ht="15.75">
      <c r="A170" s="184" t="s">
        <v>59</v>
      </c>
      <c r="B170" s="232" t="s">
        <v>60</v>
      </c>
      <c r="C170" s="233" t="s">
        <v>276</v>
      </c>
      <c r="D170" s="185"/>
    </row>
    <row r="171" spans="1:4" ht="31.5">
      <c r="A171" s="184" t="s">
        <v>294</v>
      </c>
      <c r="B171" s="232" t="s">
        <v>56</v>
      </c>
      <c r="C171" s="233" t="s">
        <v>276</v>
      </c>
      <c r="D171" s="185"/>
    </row>
    <row r="172" spans="1:4" ht="31.5">
      <c r="A172" s="184" t="s">
        <v>117</v>
      </c>
      <c r="B172" s="232" t="s">
        <v>115</v>
      </c>
      <c r="C172" s="233" t="s">
        <v>276</v>
      </c>
      <c r="D172" s="186"/>
    </row>
    <row r="173" spans="1:4" ht="31.5">
      <c r="A173" s="184" t="s">
        <v>118</v>
      </c>
      <c r="B173" s="232" t="s">
        <v>116</v>
      </c>
      <c r="C173" s="233" t="s">
        <v>276</v>
      </c>
      <c r="D173" s="186"/>
    </row>
    <row r="174" spans="1:4" ht="31.5">
      <c r="A174" s="184" t="s">
        <v>271</v>
      </c>
      <c r="B174" s="232" t="s">
        <v>272</v>
      </c>
      <c r="C174" s="233" t="s">
        <v>276</v>
      </c>
      <c r="D174" s="185"/>
    </row>
    <row r="175" spans="1:4" ht="31.5">
      <c r="A175" s="184" t="s">
        <v>271</v>
      </c>
      <c r="B175" s="232" t="s">
        <v>273</v>
      </c>
      <c r="C175" s="233" t="s">
        <v>276</v>
      </c>
      <c r="D175" s="185"/>
    </row>
    <row r="176" spans="1:4" ht="32.25" thickBot="1">
      <c r="A176" s="187" t="s">
        <v>274</v>
      </c>
      <c r="B176" s="234" t="s">
        <v>275</v>
      </c>
      <c r="C176" s="235" t="s">
        <v>276</v>
      </c>
      <c r="D176" s="188"/>
    </row>
    <row r="177" spans="1:4" ht="32.25" thickBot="1">
      <c r="A177" s="189" t="s">
        <v>0</v>
      </c>
      <c r="B177" s="236" t="s">
        <v>230</v>
      </c>
      <c r="C177" s="237" t="s">
        <v>100</v>
      </c>
      <c r="D177" s="190" t="s">
        <v>295</v>
      </c>
    </row>
    <row r="178" spans="1:4" ht="15.75">
      <c r="A178" s="181" t="s">
        <v>48</v>
      </c>
      <c r="B178" s="230" t="s">
        <v>268</v>
      </c>
      <c r="C178" s="231"/>
      <c r="D178" s="182"/>
    </row>
    <row r="179" spans="1:4" ht="15.75">
      <c r="A179" s="184" t="s">
        <v>124</v>
      </c>
      <c r="B179" s="232" t="s">
        <v>49</v>
      </c>
      <c r="C179" s="233"/>
      <c r="D179" s="185"/>
    </row>
    <row r="180" spans="1:4" ht="15.75">
      <c r="A180" s="184" t="s">
        <v>125</v>
      </c>
      <c r="B180" s="232" t="s">
        <v>168</v>
      </c>
      <c r="C180" s="233"/>
      <c r="D180" s="185"/>
    </row>
    <row r="181" spans="1:4" ht="15.75">
      <c r="A181" s="184" t="s">
        <v>125</v>
      </c>
      <c r="B181" s="232" t="s">
        <v>121</v>
      </c>
      <c r="C181" s="233"/>
      <c r="D181" s="185"/>
    </row>
    <row r="182" spans="1:4" ht="15.75">
      <c r="A182" s="184" t="s">
        <v>125</v>
      </c>
      <c r="B182" s="232" t="s">
        <v>270</v>
      </c>
      <c r="C182" s="233"/>
      <c r="D182" s="185"/>
    </row>
    <row r="183" spans="1:4" ht="15.75">
      <c r="A183" s="184" t="s">
        <v>234</v>
      </c>
      <c r="B183" s="232" t="s">
        <v>255</v>
      </c>
      <c r="C183" s="233"/>
      <c r="D183" s="185"/>
    </row>
    <row r="184" spans="1:4" ht="15.75">
      <c r="A184" s="184" t="s">
        <v>235</v>
      </c>
      <c r="B184" s="232" t="s">
        <v>50</v>
      </c>
      <c r="C184" s="233"/>
      <c r="D184" s="185"/>
    </row>
    <row r="185" spans="1:4" ht="15.75">
      <c r="A185" s="184" t="s">
        <v>235</v>
      </c>
      <c r="B185" s="232" t="s">
        <v>51</v>
      </c>
      <c r="C185" s="233"/>
      <c r="D185" s="185"/>
    </row>
    <row r="186" spans="1:4" ht="15.75">
      <c r="A186" s="184" t="s">
        <v>237</v>
      </c>
      <c r="B186" s="232" t="s">
        <v>156</v>
      </c>
      <c r="C186" s="233"/>
      <c r="D186" s="185"/>
    </row>
    <row r="187" spans="1:4" ht="15.75">
      <c r="A187" s="184" t="s">
        <v>235</v>
      </c>
      <c r="B187" s="232" t="s">
        <v>52</v>
      </c>
      <c r="C187" s="233"/>
      <c r="D187" s="185"/>
    </row>
    <row r="188" spans="1:4" ht="15.75">
      <c r="A188" s="184" t="s">
        <v>259</v>
      </c>
      <c r="B188" s="232" t="s">
        <v>52</v>
      </c>
      <c r="C188" s="233"/>
      <c r="D188" s="185"/>
    </row>
    <row r="189" spans="1:4" ht="15.75">
      <c r="A189" s="184" t="s">
        <v>238</v>
      </c>
      <c r="B189" s="232" t="s">
        <v>53</v>
      </c>
      <c r="C189" s="233"/>
      <c r="D189" s="185"/>
    </row>
    <row r="190" spans="1:4" ht="16.5" thickBot="1">
      <c r="A190" s="187" t="s">
        <v>239</v>
      </c>
      <c r="B190" s="234" t="s">
        <v>154</v>
      </c>
      <c r="C190" s="235"/>
      <c r="D190" s="18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Лист5</vt:lpstr>
      <vt:lpstr>Лист6</vt:lpstr>
      <vt:lpstr>Лист2</vt:lpstr>
      <vt:lpstr>Лист1!Область_печати</vt:lpstr>
    </vt:vector>
  </TitlesOfParts>
  <Company>Даскон-Строй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База</dc:creator>
  <cp:lastModifiedBy>director</cp:lastModifiedBy>
  <cp:lastPrinted>2016-07-05T07:29:46Z</cp:lastPrinted>
  <dcterms:created xsi:type="dcterms:W3CDTF">2009-02-27T12:28:11Z</dcterms:created>
  <dcterms:modified xsi:type="dcterms:W3CDTF">2016-07-12T10:50:54Z</dcterms:modified>
</cp:coreProperties>
</file>